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Груев 2022-23\Профилирана\"/>
    </mc:Choice>
  </mc:AlternateContent>
  <bookViews>
    <workbookView xWindow="0" yWindow="0" windowWidth="20490" windowHeight="7650" tabRatio="975" activeTab="1"/>
  </bookViews>
  <sheets>
    <sheet name="СЕДМИЧНО" sheetId="25" r:id="rId1"/>
    <sheet name="ВСИЧКИ" sheetId="1" r:id="rId2"/>
    <sheet name="10И-26" sheetId="24" r:id="rId3"/>
    <sheet name="10З-25" sheetId="23" r:id="rId4"/>
    <sheet name="10Е-26" sheetId="22" r:id="rId5"/>
    <sheet name="10Д-26" sheetId="21" r:id="rId6"/>
    <sheet name="10В-26" sheetId="20" r:id="rId7"/>
    <sheet name="10Б-26" sheetId="19" r:id="rId8"/>
    <sheet name="10А-26" sheetId="18" r:id="rId9"/>
    <sheet name="Фил-1-26" sheetId="12" r:id="rId10"/>
    <sheet name="Фил-2-26" sheetId="16" r:id="rId11"/>
    <sheet name="Пр-4-27" sheetId="17" r:id="rId12"/>
    <sheet name="Пр-3-26" sheetId="11" r:id="rId13"/>
    <sheet name="Пр-2-26" sheetId="14" r:id="rId14"/>
    <sheet name="Пр-1-26" sheetId="10" r:id="rId15"/>
    <sheet name="ИИ-1-26" sheetId="13" r:id="rId16"/>
    <sheet name="ИИ-2-27" sheetId="9" r:id="rId17"/>
    <sheet name="Био-1-24" sheetId="7" r:id="rId18"/>
    <sheet name="Б-2-24" sheetId="15" r:id="rId19"/>
    <sheet name="БЕЛ-26-26" sheetId="6" r:id="rId20"/>
    <sheet name="АЕ-2-26" sheetId="5" r:id="rId21"/>
    <sheet name="АЕ-1-2-26" sheetId="4" r:id="rId22"/>
    <sheet name="АЕ-1-1-26" sheetId="3" r:id="rId23"/>
  </sheets>
  <definedNames>
    <definedName name="_xlnm._FilterDatabase" localSheetId="1" hidden="1">ВСИЧКИ!$A$1:$V$211</definedName>
    <definedName name="_xlnm._FilterDatabase" localSheetId="9" hidden="1">'Фил-1-26'!$B$2:$I$27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09" i="1" l="1"/>
  <c r="AG209" i="1"/>
  <c r="AF209" i="1"/>
  <c r="AE209" i="1"/>
  <c r="AD209" i="1"/>
  <c r="AC209" i="1"/>
  <c r="AB209" i="1"/>
  <c r="AA209" i="1"/>
  <c r="Z209" i="1"/>
  <c r="Y209" i="1"/>
  <c r="X209" i="1"/>
  <c r="W209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AH206" i="1"/>
  <c r="AG206" i="1"/>
  <c r="AF206" i="1"/>
  <c r="AE206" i="1"/>
  <c r="AD206" i="1"/>
  <c r="AC206" i="1"/>
  <c r="AB206" i="1"/>
  <c r="AA206" i="1"/>
  <c r="Z206" i="1"/>
  <c r="X206" i="1"/>
  <c r="W206" i="1"/>
  <c r="U206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U205" i="1"/>
  <c r="AH204" i="1"/>
  <c r="AG204" i="1"/>
  <c r="AF204" i="1"/>
  <c r="AE204" i="1"/>
  <c r="AD204" i="1"/>
  <c r="AC204" i="1"/>
  <c r="AB204" i="1"/>
  <c r="AA204" i="1"/>
  <c r="Z204" i="1"/>
  <c r="Y204" i="1"/>
  <c r="AH203" i="1"/>
  <c r="AG203" i="1"/>
  <c r="AF203" i="1"/>
  <c r="AE203" i="1"/>
  <c r="AD203" i="1"/>
  <c r="AC203" i="1"/>
  <c r="AB203" i="1"/>
  <c r="AA203" i="1"/>
  <c r="Z203" i="1"/>
  <c r="AH202" i="1"/>
  <c r="AG202" i="1"/>
  <c r="AF202" i="1"/>
  <c r="AE202" i="1"/>
  <c r="AD202" i="1"/>
  <c r="AC202" i="1"/>
  <c r="AB202" i="1"/>
  <c r="AA202" i="1"/>
  <c r="Z202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U201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U200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U199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AH197" i="1"/>
  <c r="AG197" i="1"/>
  <c r="AF197" i="1"/>
  <c r="AE197" i="1"/>
  <c r="AD197" i="1"/>
  <c r="AC197" i="1"/>
  <c r="AB197" i="1"/>
  <c r="AA197" i="1"/>
  <c r="Z197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AH192" i="1"/>
  <c r="AG192" i="1"/>
  <c r="AF192" i="1"/>
  <c r="AE192" i="1"/>
  <c r="AD192" i="1"/>
  <c r="AC192" i="1"/>
  <c r="AB192" i="1"/>
  <c r="AA192" i="1"/>
  <c r="Z192" i="1"/>
  <c r="AH190" i="1"/>
  <c r="AG190" i="1"/>
  <c r="AF190" i="1"/>
  <c r="AE190" i="1"/>
  <c r="AD190" i="1"/>
  <c r="AC190" i="1"/>
  <c r="AB190" i="1"/>
  <c r="AA190" i="1"/>
  <c r="Z190" i="1"/>
  <c r="R202" i="1"/>
  <c r="Q202" i="1"/>
  <c r="P202" i="1"/>
  <c r="O202" i="1"/>
  <c r="N202" i="1"/>
  <c r="M202" i="1"/>
  <c r="L202" i="1"/>
  <c r="K202" i="1"/>
  <c r="J202" i="1"/>
  <c r="R190" i="1"/>
  <c r="Q190" i="1"/>
  <c r="P190" i="1"/>
  <c r="O190" i="1"/>
  <c r="N190" i="1"/>
  <c r="M190" i="1"/>
  <c r="L190" i="1"/>
  <c r="K190" i="1"/>
  <c r="J190" i="1"/>
  <c r="C202" i="1" l="1"/>
  <c r="C190" i="1"/>
  <c r="F193" i="1"/>
  <c r="R209" i="1"/>
  <c r="Q209" i="1"/>
  <c r="P209" i="1"/>
  <c r="O209" i="1"/>
  <c r="N209" i="1"/>
  <c r="M209" i="1"/>
  <c r="L209" i="1"/>
  <c r="K209" i="1"/>
  <c r="J209" i="1"/>
  <c r="R208" i="1"/>
  <c r="Q208" i="1"/>
  <c r="P208" i="1"/>
  <c r="O208" i="1"/>
  <c r="N208" i="1"/>
  <c r="L208" i="1"/>
  <c r="M208" i="1"/>
  <c r="K208" i="1"/>
  <c r="J208" i="1"/>
  <c r="I208" i="1"/>
  <c r="H208" i="1"/>
  <c r="G208" i="1"/>
  <c r="I209" i="1"/>
  <c r="R207" i="1"/>
  <c r="Q207" i="1"/>
  <c r="P207" i="1"/>
  <c r="O207" i="1"/>
  <c r="N207" i="1"/>
  <c r="M207" i="1"/>
  <c r="G207" i="1"/>
  <c r="E206" i="1"/>
  <c r="E207" i="1"/>
  <c r="H206" i="1"/>
  <c r="R206" i="1"/>
  <c r="Q206" i="1"/>
  <c r="P206" i="1"/>
  <c r="O206" i="1"/>
  <c r="N206" i="1"/>
  <c r="M206" i="1"/>
  <c r="L206" i="1"/>
  <c r="G206" i="1"/>
  <c r="R205" i="1"/>
  <c r="Q205" i="1"/>
  <c r="P205" i="1"/>
  <c r="O205" i="1"/>
  <c r="N205" i="1"/>
  <c r="M205" i="1"/>
  <c r="L205" i="1"/>
  <c r="G205" i="1"/>
  <c r="R204" i="1"/>
  <c r="Q204" i="1"/>
  <c r="P204" i="1"/>
  <c r="O204" i="1"/>
  <c r="N204" i="1"/>
  <c r="M204" i="1"/>
  <c r="L204" i="1"/>
  <c r="R201" i="1"/>
  <c r="R203" i="1"/>
  <c r="Q203" i="1"/>
  <c r="P203" i="1"/>
  <c r="O203" i="1"/>
  <c r="N203" i="1"/>
  <c r="M203" i="1"/>
  <c r="L203" i="1"/>
  <c r="Q201" i="1"/>
  <c r="P201" i="1"/>
  <c r="O201" i="1"/>
  <c r="N201" i="1"/>
  <c r="M201" i="1"/>
  <c r="L201" i="1"/>
  <c r="G201" i="1"/>
  <c r="R200" i="1"/>
  <c r="Q200" i="1"/>
  <c r="P200" i="1"/>
  <c r="O200" i="1"/>
  <c r="N200" i="1"/>
  <c r="M200" i="1"/>
  <c r="L200" i="1"/>
  <c r="R198" i="1"/>
  <c r="R192" i="1"/>
  <c r="R199" i="1"/>
  <c r="R193" i="1"/>
  <c r="R197" i="1"/>
  <c r="R194" i="1"/>
  <c r="R195" i="1"/>
  <c r="G195" i="1"/>
  <c r="G200" i="1"/>
  <c r="K200" i="1"/>
  <c r="J200" i="1"/>
  <c r="I200" i="1"/>
  <c r="H200" i="1"/>
  <c r="F200" i="1"/>
  <c r="E200" i="1"/>
  <c r="Q199" i="1"/>
  <c r="P199" i="1"/>
  <c r="O199" i="1"/>
  <c r="N199" i="1"/>
  <c r="M199" i="1"/>
  <c r="L199" i="1"/>
  <c r="G199" i="1"/>
  <c r="Q198" i="1"/>
  <c r="P198" i="1"/>
  <c r="O198" i="1"/>
  <c r="N198" i="1"/>
  <c r="M198" i="1"/>
  <c r="L198" i="1"/>
  <c r="G198" i="1"/>
  <c r="Q195" i="1"/>
  <c r="P195" i="1"/>
  <c r="O195" i="1"/>
  <c r="N195" i="1"/>
  <c r="M195" i="1"/>
  <c r="L195" i="1"/>
  <c r="Q194" i="1"/>
  <c r="O194" i="1"/>
  <c r="N194" i="1"/>
  <c r="M194" i="1"/>
  <c r="L194" i="1"/>
  <c r="G194" i="1"/>
  <c r="Q193" i="1"/>
  <c r="R196" i="1"/>
  <c r="Q196" i="1"/>
  <c r="P196" i="1"/>
  <c r="O196" i="1"/>
  <c r="N196" i="1"/>
  <c r="M196" i="1"/>
  <c r="L196" i="1"/>
  <c r="G196" i="1"/>
  <c r="Q197" i="1"/>
  <c r="P197" i="1"/>
  <c r="O197" i="1"/>
  <c r="N197" i="1"/>
  <c r="M197" i="1"/>
  <c r="L197" i="1"/>
  <c r="L207" i="1"/>
  <c r="H209" i="1"/>
  <c r="F209" i="1"/>
  <c r="G209" i="1"/>
  <c r="E209" i="1"/>
  <c r="E208" i="1"/>
  <c r="K204" i="1"/>
  <c r="J204" i="1"/>
  <c r="K207" i="1"/>
  <c r="K206" i="1"/>
  <c r="K205" i="1"/>
  <c r="K203" i="1"/>
  <c r="K201" i="1"/>
  <c r="K199" i="1"/>
  <c r="K198" i="1"/>
  <c r="K197" i="1"/>
  <c r="K196" i="1"/>
  <c r="K195" i="1"/>
  <c r="K194" i="1"/>
  <c r="J207" i="1"/>
  <c r="J206" i="1"/>
  <c r="J205" i="1"/>
  <c r="J203" i="1"/>
  <c r="J201" i="1"/>
  <c r="J199" i="1"/>
  <c r="J198" i="1"/>
  <c r="J197" i="1"/>
  <c r="J196" i="1"/>
  <c r="J195" i="1"/>
  <c r="J194" i="1"/>
  <c r="I194" i="1"/>
  <c r="I207" i="1"/>
  <c r="I205" i="1"/>
  <c r="I204" i="1"/>
  <c r="I201" i="1"/>
  <c r="I199" i="1"/>
  <c r="I198" i="1"/>
  <c r="I196" i="1"/>
  <c r="I195" i="1"/>
  <c r="H207" i="1"/>
  <c r="H205" i="1"/>
  <c r="H201" i="1"/>
  <c r="H199" i="1"/>
  <c r="H198" i="1"/>
  <c r="H196" i="1"/>
  <c r="H195" i="1"/>
  <c r="H194" i="1"/>
  <c r="F208" i="1"/>
  <c r="F207" i="1"/>
  <c r="F206" i="1"/>
  <c r="F205" i="1"/>
  <c r="F201" i="1"/>
  <c r="F199" i="1"/>
  <c r="F198" i="1"/>
  <c r="F196" i="1"/>
  <c r="E205" i="1"/>
  <c r="E201" i="1"/>
  <c r="E199" i="1"/>
  <c r="E198" i="1"/>
  <c r="E196" i="1"/>
  <c r="P194" i="1"/>
  <c r="O193" i="1"/>
  <c r="N193" i="1"/>
  <c r="M193" i="1"/>
  <c r="L193" i="1"/>
  <c r="K193" i="1"/>
  <c r="E193" i="1"/>
  <c r="J193" i="1"/>
  <c r="I193" i="1"/>
  <c r="H193" i="1"/>
  <c r="G193" i="1"/>
  <c r="Q192" i="1"/>
  <c r="P192" i="1"/>
  <c r="O192" i="1"/>
  <c r="N192" i="1"/>
  <c r="M192" i="1"/>
  <c r="L192" i="1"/>
  <c r="K192" i="1"/>
  <c r="J192" i="1"/>
  <c r="P193" i="1"/>
  <c r="C206" i="1" l="1"/>
  <c r="C209" i="1"/>
  <c r="C197" i="1"/>
  <c r="C203" i="1"/>
  <c r="C207" i="1"/>
  <c r="C194" i="1"/>
  <c r="C198" i="1"/>
  <c r="C204" i="1"/>
  <c r="C200" i="1"/>
  <c r="C192" i="1"/>
  <c r="C193" i="1"/>
  <c r="C195" i="1"/>
  <c r="C199" i="1"/>
  <c r="C205" i="1"/>
  <c r="C196" i="1"/>
  <c r="C201" i="1"/>
  <c r="C208" i="1"/>
</calcChain>
</file>

<file path=xl/sharedStrings.xml><?xml version="1.0" encoding="utf-8"?>
<sst xmlns="http://schemas.openxmlformats.org/spreadsheetml/2006/main" count="5530" uniqueCount="302">
  <si>
    <t> Александър М. Смит</t>
  </si>
  <si>
    <t> Георги Л. Бачев</t>
  </si>
  <si>
    <t> Денислав М. Троев</t>
  </si>
  <si>
    <t> Емилия А. Атанасова</t>
  </si>
  <si>
    <t> Ивайло А. Вейсал</t>
  </si>
  <si>
    <t> Йордан К. Тодоров</t>
  </si>
  <si>
    <t> Камен П. Профиров</t>
  </si>
  <si>
    <t> Кристиан Х. Христов</t>
  </si>
  <si>
    <t> Кристина Д. Петрова</t>
  </si>
  <si>
    <t> Кубрат Е. Димитров</t>
  </si>
  <si>
    <t> Лора А. Коларова</t>
  </si>
  <si>
    <t> Лора М. Куцарова</t>
  </si>
  <si>
    <t> Любомир И. Колев</t>
  </si>
  <si>
    <t> Магдалена А. Паскалева</t>
  </si>
  <si>
    <t> Мария К. Петкова</t>
  </si>
  <si>
    <t> Мария М. Минкова</t>
  </si>
  <si>
    <t> Михаела Г. Тонева</t>
  </si>
  <si>
    <t> Наталия Ч. Янева</t>
  </si>
  <si>
    <t> Никол М. Димова</t>
  </si>
  <si>
    <t> Николай М. Николов</t>
  </si>
  <si>
    <t> Радослав Г. Радев</t>
  </si>
  <si>
    <t> Силвия И. Стоева</t>
  </si>
  <si>
    <t> Траян М. Кателиев</t>
  </si>
  <si>
    <t> Христо Х. Дичев</t>
  </si>
  <si>
    <t> Виктория И. Тименова</t>
  </si>
  <si>
    <t> Александра И. Петрова</t>
  </si>
  <si>
    <t> Александър И. Калоянов</t>
  </si>
  <si>
    <t> Антон И. Кунчев</t>
  </si>
  <si>
    <t> Геновева В. Иванова</t>
  </si>
  <si>
    <t> Георги Р. Тодоров</t>
  </si>
  <si>
    <t> Даниел Д. Караденев</t>
  </si>
  <si>
    <t> Десислава Н. Чернева</t>
  </si>
  <si>
    <t> Иван В. Николов</t>
  </si>
  <si>
    <t> Иван Д. Тодоров</t>
  </si>
  <si>
    <t> Ивона Т. Георгиева</t>
  </si>
  <si>
    <t> Изабел П. Атанасова</t>
  </si>
  <si>
    <t> Ирена С. Петрова</t>
  </si>
  <si>
    <t> Йонета Х. Петрова</t>
  </si>
  <si>
    <t> Константин Н. Петров</t>
  </si>
  <si>
    <t> Кристина С. Тодорова</t>
  </si>
  <si>
    <t> Мадлен К. Костова</t>
  </si>
  <si>
    <t> Мария Д. Петрова</t>
  </si>
  <si>
    <t> Нелина Е. Алексиева</t>
  </si>
  <si>
    <t> Никол Н. Генчева</t>
  </si>
  <si>
    <t> Павел А. Петров</t>
  </si>
  <si>
    <t> Паола П. Тодорова</t>
  </si>
  <si>
    <t> Петя В. Иванова</t>
  </si>
  <si>
    <t> Пресияна М. Петрова</t>
  </si>
  <si>
    <t> Пролет Х. Николова</t>
  </si>
  <si>
    <t> Симона И. Маринова</t>
  </si>
  <si>
    <t> Филип И. Фролошки</t>
  </si>
  <si>
    <t>10a</t>
  </si>
  <si>
    <t>10Б</t>
  </si>
  <si>
    <t> Александра З. Василева</t>
  </si>
  <si>
    <t> Александра И. Владева</t>
  </si>
  <si>
    <t> Андреа Ж. Жекова</t>
  </si>
  <si>
    <t> Беатрис Б. Михайлова</t>
  </si>
  <si>
    <t> Бетина С. Иванова</t>
  </si>
  <si>
    <t> Велико Н. Иванов</t>
  </si>
  <si>
    <t> Веселина С. Узунова</t>
  </si>
  <si>
    <t> Виктория П. Славова</t>
  </si>
  <si>
    <t> Вилияна В. Василева</t>
  </si>
  <si>
    <t> Иван И. Иванов</t>
  </si>
  <si>
    <t> Йоана И. Мирчева</t>
  </si>
  <si>
    <t> Лора И. Маркова</t>
  </si>
  <si>
    <t> Любомира Н. Димова</t>
  </si>
  <si>
    <t> Милена Г. Славова</t>
  </si>
  <si>
    <t> Михаил И. Христов</t>
  </si>
  <si>
    <t> Никола Д. Лабаков</t>
  </si>
  <si>
    <t> Николай С. Рачев</t>
  </si>
  <si>
    <t> Павел Е. Иванов</t>
  </si>
  <si>
    <t> Петър С. Петров</t>
  </si>
  <si>
    <t> Росалия В. Катранджиева</t>
  </si>
  <si>
    <t> Симона А. Тодорова</t>
  </si>
  <si>
    <t> София В. Николова</t>
  </si>
  <si>
    <t> София К. Маринова</t>
  </si>
  <si>
    <t> Станислав П. Иванов</t>
  </si>
  <si>
    <t> Христина Е. Петрова</t>
  </si>
  <si>
    <t> Максим П. Кунчев</t>
  </si>
  <si>
    <t>10В</t>
  </si>
  <si>
    <t> Алекс Г. Габеров</t>
  </si>
  <si>
    <t> Алекс Д. Костадинов</t>
  </si>
  <si>
    <t> Алекс И. Стоев</t>
  </si>
  <si>
    <t> Антония Ж. Ангелова</t>
  </si>
  <si>
    <t> Венислава Т. Лалева</t>
  </si>
  <si>
    <t> Вивиан С. Стоянова</t>
  </si>
  <si>
    <t> Габриела Г. Иванова</t>
  </si>
  <si>
    <t> Даниел К. Киров</t>
  </si>
  <si>
    <t> Даниел С. Митев</t>
  </si>
  <si>
    <t> Денис Д. Ялнъзов</t>
  </si>
  <si>
    <t> Елица Ж. Лазарова</t>
  </si>
  <si>
    <t> Емре Б. Кадир</t>
  </si>
  <si>
    <t> Златомир А. Ангелов</t>
  </si>
  <si>
    <t> Иван Т. Симеонов</t>
  </si>
  <si>
    <t> Ивона К. Костова</t>
  </si>
  <si>
    <t> Лидия С. Церовска</t>
  </si>
  <si>
    <t> Мирослав Р. Стоянов</t>
  </si>
  <si>
    <t> Никол Н. Колева</t>
  </si>
  <si>
    <t> Николай М. Димитров</t>
  </si>
  <si>
    <t> Радина А. Атанасова</t>
  </si>
  <si>
    <t> Ренета С. Христова</t>
  </si>
  <si>
    <t> Симона К. Кънева</t>
  </si>
  <si>
    <t> Стефка А. Хадживасилева</t>
  </si>
  <si>
    <t> Теодор Т. Радев</t>
  </si>
  <si>
    <t> Теодора С. Желева</t>
  </si>
  <si>
    <t>10Д</t>
  </si>
  <si>
    <t> Аделина А. Димова</t>
  </si>
  <si>
    <t> Анелия Д. Илиева</t>
  </si>
  <si>
    <t> Виктория И. Стоянова</t>
  </si>
  <si>
    <t> Габриела А. Ралева</t>
  </si>
  <si>
    <t> Галя А. Аламин</t>
  </si>
  <si>
    <t> Деница П. Петрова</t>
  </si>
  <si>
    <t> Дилек Р. Мустафова</t>
  </si>
  <si>
    <t> Димитър И. Иванов</t>
  </si>
  <si>
    <t> Елеонора Л. Лазарова</t>
  </si>
  <si>
    <t> Жулиано А. Зенуни</t>
  </si>
  <si>
    <t> Ивайла Г. Лечова</t>
  </si>
  <si>
    <t> Илиян-Александър В. Петров</t>
  </si>
  <si>
    <t> Йордан М. Цветков</t>
  </si>
  <si>
    <t> Калина Г. Костадинова</t>
  </si>
  <si>
    <t> Каролина А. Атанасова</t>
  </si>
  <si>
    <t> Кристина М. Димитрова</t>
  </si>
  <si>
    <t> Кристиян Х. Влаев</t>
  </si>
  <si>
    <t> Лилия Ж. Димитрова</t>
  </si>
  <si>
    <t> Мартин Н. Иванов</t>
  </si>
  <si>
    <t> Мая В. Сербезова</t>
  </si>
  <si>
    <t> Мирослав Н. Димитров</t>
  </si>
  <si>
    <t> Моника П. Петрова</t>
  </si>
  <si>
    <t> Пресиян Л. Стоянов</t>
  </si>
  <si>
    <t> Симона Х. Радичева</t>
  </si>
  <si>
    <t> Теодора-Десислава П. Ахпазова</t>
  </si>
  <si>
    <t>10Е</t>
  </si>
  <si>
    <t> Аделина С. Иванова</t>
  </si>
  <si>
    <t> Ана-Мария М. Русева</t>
  </si>
  <si>
    <t> Анджелина Л. Белчева</t>
  </si>
  <si>
    <t> Анна М. А. Сиренякова</t>
  </si>
  <si>
    <t> Валерия Д. Дамянова</t>
  </si>
  <si>
    <t> Габриела Р. Холандер</t>
  </si>
  <si>
    <t> Галина К. Герчева</t>
  </si>
  <si>
    <t> Дарина И. Найденова</t>
  </si>
  <si>
    <t> Деница Д. Иванчева</t>
  </si>
  <si>
    <t> Елена К. Радева</t>
  </si>
  <si>
    <t> Ема Г. Георгиева</t>
  </si>
  <si>
    <t> Ема Я. Сиракова</t>
  </si>
  <si>
    <t> Илина Х. Валентинова</t>
  </si>
  <si>
    <t> Кристиан С. Атанасов</t>
  </si>
  <si>
    <t> Лада С. Вихрист</t>
  </si>
  <si>
    <t> Лажери-Анджелин Б. Янкова</t>
  </si>
  <si>
    <t> Максим М. Василев</t>
  </si>
  <si>
    <t> Мария В. Василева</t>
  </si>
  <si>
    <t> Никол Н. Вълкова</t>
  </si>
  <si>
    <t> Николета Ю. Георгиева</t>
  </si>
  <si>
    <t> Рада Р. Рачева</t>
  </si>
  <si>
    <t> Радосвета К. Флорева</t>
  </si>
  <si>
    <t> Силвена Н. Коева</t>
  </si>
  <si>
    <t> Симона Н. Рачева</t>
  </si>
  <si>
    <t> Христина К. Христова</t>
  </si>
  <si>
    <t> Никол Г. Николова</t>
  </si>
  <si>
    <t>10И</t>
  </si>
  <si>
    <t>УЧЕНИК</t>
  </si>
  <si>
    <t>КЛАС</t>
  </si>
  <si>
    <t>Йоанна</t>
  </si>
  <si>
    <t>непр</t>
  </si>
  <si>
    <t> Адам А. Факихи</t>
  </si>
  <si>
    <t> Анастасия Р. Чанакова</t>
  </si>
  <si>
    <t> Атанас П. Петров</t>
  </si>
  <si>
    <t> Венеса Д. Стоянова</t>
  </si>
  <si>
    <t> Виктор З. Златев</t>
  </si>
  <si>
    <t> Виктория А. Иванова</t>
  </si>
  <si>
    <t> Габриела Л. Страхилова</t>
  </si>
  <si>
    <t> Грациела Д. Господинова</t>
  </si>
  <si>
    <t> Дейвид Н. Меледжиев</t>
  </si>
  <si>
    <t> Денислава В. Миндева</t>
  </si>
  <si>
    <t> Деница М. Петкова</t>
  </si>
  <si>
    <t> Ева А. Христова</t>
  </si>
  <si>
    <t> Златозара Я. Тодорова</t>
  </si>
  <si>
    <t> Ивайла Н. Димитрова</t>
  </si>
  <si>
    <t> Йоанна А. Михайлова</t>
  </si>
  <si>
    <t> Мария Н. П. Минчева</t>
  </si>
  <si>
    <t> Мелиса Г. Стоева</t>
  </si>
  <si>
    <t> Росен И. Колимов</t>
  </si>
  <si>
    <t> Росен Р. Сливенски</t>
  </si>
  <si>
    <t> Симона Д. Христова</t>
  </si>
  <si>
    <t> Християн Д. Цонев</t>
  </si>
  <si>
    <t> Ивана И. Тодорова</t>
  </si>
  <si>
    <t>10З</t>
  </si>
  <si>
    <t>ИЗИ</t>
  </si>
  <si>
    <t>ФИЛ</t>
  </si>
  <si>
    <t>ФВС</t>
  </si>
  <si>
    <t>ХИМ</t>
  </si>
  <si>
    <t>БИО</t>
  </si>
  <si>
    <t>ГЕО</t>
  </si>
  <si>
    <t>МУЗ</t>
  </si>
  <si>
    <t>МАТ</t>
  </si>
  <si>
    <t>ФИЗ</t>
  </si>
  <si>
    <t>ИТ</t>
  </si>
  <si>
    <t>ИЕ</t>
  </si>
  <si>
    <t>ПРП</t>
  </si>
  <si>
    <t>БЕЛ</t>
  </si>
  <si>
    <t>РУС</t>
  </si>
  <si>
    <t>РЕ</t>
  </si>
  <si>
    <t>ИСТ</t>
  </si>
  <si>
    <t>ГХИМ</t>
  </si>
  <si>
    <t>3 ЧАС</t>
  </si>
  <si>
    <t>4 ЧАС</t>
  </si>
  <si>
    <t>Михаела Д. Динева</t>
  </si>
  <si>
    <t>АЕ-1</t>
  </si>
  <si>
    <t>НЕ-2</t>
  </si>
  <si>
    <t>РЕ-2</t>
  </si>
  <si>
    <t>ИЕ-2</t>
  </si>
  <si>
    <t>НЕ-1</t>
  </si>
  <si>
    <t>АЕ-2</t>
  </si>
  <si>
    <t>AE-1</t>
  </si>
  <si>
    <t>AE-2</t>
  </si>
  <si>
    <t>1+23</t>
  </si>
  <si>
    <t>0+22</t>
  </si>
  <si>
    <t>0+20</t>
  </si>
  <si>
    <t>1+3</t>
  </si>
  <si>
    <t>2+9</t>
  </si>
  <si>
    <t>2+14</t>
  </si>
  <si>
    <t>1+5</t>
  </si>
  <si>
    <t>0+5</t>
  </si>
  <si>
    <t>0+14</t>
  </si>
  <si>
    <t>0+1</t>
  </si>
  <si>
    <t>0+10</t>
  </si>
  <si>
    <t>1+1</t>
  </si>
  <si>
    <t>АЕ-1-2</t>
  </si>
  <si>
    <t>АЕ-1,1</t>
  </si>
  <si>
    <t>ПРП-1</t>
  </si>
  <si>
    <t>ПРП-3</t>
  </si>
  <si>
    <t>АЕ-1-1</t>
  </si>
  <si>
    <t>ФИЛ-2</t>
  </si>
  <si>
    <t>ФИЛ-1</t>
  </si>
  <si>
    <t>ИЗИ-1</t>
  </si>
  <si>
    <t>0+8</t>
  </si>
  <si>
    <t>0+16</t>
  </si>
  <si>
    <t>0+9</t>
  </si>
  <si>
    <t>0+13</t>
  </si>
  <si>
    <t>0+11</t>
  </si>
  <si>
    <t>0+6</t>
  </si>
  <si>
    <t>0+4</t>
  </si>
  <si>
    <t>АЕ-1.1</t>
  </si>
  <si>
    <t>ИЗИ-2</t>
  </si>
  <si>
    <t>1+10</t>
  </si>
  <si>
    <t>БИО-1</t>
  </si>
  <si>
    <t>БИО-2</t>
  </si>
  <si>
    <t>АЕ-2 (5)</t>
  </si>
  <si>
    <t>АЕ-2 (6) (5)</t>
  </si>
  <si>
    <t>АЕ-2 (6) (6)</t>
  </si>
  <si>
    <t>ПРП-2</t>
  </si>
  <si>
    <t>БЕЛ (6)</t>
  </si>
  <si>
    <t>ПРП-4</t>
  </si>
  <si>
    <t>ФИЛОСОФИЯ 1</t>
  </si>
  <si>
    <t>ФИЛОСОФИЯ 2</t>
  </si>
  <si>
    <t>ПРЕДПРИЕМАЧЕСТВО - 4</t>
  </si>
  <si>
    <t>ПРЕДПРИЕМАЧЕСТВО - 3</t>
  </si>
  <si>
    <t>ПРЕДПРИЕМАЧЕСТВО - 2</t>
  </si>
  <si>
    <t>ПРЕДПРИЕМАЧЕСТВО - 1</t>
  </si>
  <si>
    <t>ИЗОБРАЗИТЕЛНО ИЗКУСТВО - 1</t>
  </si>
  <si>
    <t>ИЗОБРАЗИТЕЛНО ИЗКУСТВО - 2</t>
  </si>
  <si>
    <t>БИОЛОГИЯ - 1</t>
  </si>
  <si>
    <t>БИОЛОГИЯ - 2</t>
  </si>
  <si>
    <t>АНГЛИЙСКИ - ВТОРИ ЧЕ</t>
  </si>
  <si>
    <t>АНГЛИЙСКИ - ПЪРВИ ЧЕ - 2</t>
  </si>
  <si>
    <t>АНГЛИЙСКИ - ПЪРВИ ЧЕ - 1</t>
  </si>
  <si>
    <t>ПР-1</t>
  </si>
  <si>
    <t>ПР-2</t>
  </si>
  <si>
    <t>Ф-1</t>
  </si>
  <si>
    <t>ПР-3</t>
  </si>
  <si>
    <t>ПР-4</t>
  </si>
  <si>
    <t>Б-2</t>
  </si>
  <si>
    <t>Ф-2</t>
  </si>
  <si>
    <t>Б-1</t>
  </si>
  <si>
    <t>АЕ-2че</t>
  </si>
  <si>
    <t>ИИ-1</t>
  </si>
  <si>
    <t>ИИ-2</t>
  </si>
  <si>
    <t>АЕ-2 (6)</t>
  </si>
  <si>
    <t>АЕ-2 (6) (4)</t>
  </si>
  <si>
    <t>АЕ-2 (5) (5)</t>
  </si>
  <si>
    <t>АЕ-2 (5) (6)</t>
  </si>
  <si>
    <t>АЕ-1 (3)</t>
  </si>
  <si>
    <t>АЕ-1-2 (5)</t>
  </si>
  <si>
    <t>АЕ-1 (4) (5)</t>
  </si>
  <si>
    <t>АЕ-1-1 (4) (3)</t>
  </si>
  <si>
    <t>АЕ-1-2 (4) (6)</t>
  </si>
  <si>
    <t>БЕЛ (5)</t>
  </si>
  <si>
    <t>БЕЛ (4)</t>
  </si>
  <si>
    <t>ФИЛ-1 (5)</t>
  </si>
  <si>
    <t>ФИЛ-1 (6)</t>
  </si>
  <si>
    <t>ФИЛ-2 (5)</t>
  </si>
  <si>
    <t>ФИЛ-2 (4) (5)</t>
  </si>
  <si>
    <t>ИЗИ-1 (6) (6)</t>
  </si>
  <si>
    <t>Михо Б. Колев</t>
  </si>
  <si>
    <t>ПР</t>
  </si>
  <si>
    <t>5 час</t>
  </si>
  <si>
    <t>6 час</t>
  </si>
  <si>
    <t xml:space="preserve"> Ваган В. Кирчев</t>
  </si>
  <si>
    <t>Ива Г. Георгиева</t>
  </si>
  <si>
    <t>Виктор В. Белев</t>
  </si>
  <si>
    <t xml:space="preserve"> Виктор В. Белев</t>
  </si>
  <si>
    <t>Теодора Т. Николова</t>
  </si>
  <si>
    <t xml:space="preserve"> Ива Г. Георгиева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</si>
</sst>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2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/>
    <xf numFmtId="0" fontId="3" fillId="0" borderId="0" xfId="0" applyFont="1"/>
    <xf numFmtId="0" fontId="3" fillId="7" borderId="3" xfId="0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0" fontId="3" fillId="6" borderId="1" xfId="0" applyFont="1" applyFill="1" applyBorder="1"/>
    <xf numFmtId="0" fontId="3" fillId="9" borderId="1" xfId="0" applyFont="1" applyFill="1" applyBorder="1"/>
    <xf numFmtId="0" fontId="3" fillId="10" borderId="1" xfId="0" applyFont="1" applyFill="1" applyBorder="1"/>
    <xf numFmtId="0" fontId="3" fillId="7" borderId="1" xfId="0" applyFont="1" applyFill="1" applyBorder="1"/>
    <xf numFmtId="0" fontId="2" fillId="0" borderId="1" xfId="0" applyFont="1" applyFill="1" applyBorder="1" applyAlignment="1">
      <alignment horizontal="left"/>
    </xf>
    <xf numFmtId="0" fontId="3" fillId="11" borderId="1" xfId="0" applyFont="1" applyFill="1" applyBorder="1"/>
    <xf numFmtId="0" fontId="2" fillId="7" borderId="1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3" fillId="6" borderId="0" xfId="0" applyFont="1" applyFill="1" applyBorder="1"/>
    <xf numFmtId="0" fontId="3" fillId="8" borderId="1" xfId="0" applyFont="1" applyFill="1" applyBorder="1"/>
    <xf numFmtId="0" fontId="3" fillId="11" borderId="0" xfId="0" applyFont="1" applyFill="1" applyBorder="1"/>
    <xf numFmtId="0" fontId="3" fillId="0" borderId="1" xfId="0" applyFont="1" applyBorder="1"/>
    <xf numFmtId="0" fontId="3" fillId="9" borderId="0" xfId="0" applyFont="1" applyFill="1" applyBorder="1"/>
    <xf numFmtId="0" fontId="3" fillId="7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4" fillId="0" borderId="3" xfId="0" applyFont="1" applyFill="1" applyBorder="1"/>
    <xf numFmtId="0" fontId="3" fillId="0" borderId="2" xfId="0" applyFont="1" applyFill="1" applyBorder="1"/>
    <xf numFmtId="0" fontId="3" fillId="0" borderId="0" xfId="0" applyFont="1" applyFill="1" applyBorder="1" applyAlignment="1">
      <alignment horizontal="left"/>
    </xf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4" borderId="4" xfId="0" applyFont="1" applyFill="1" applyBorder="1"/>
    <xf numFmtId="0" fontId="3" fillId="0" borderId="5" xfId="0" applyFont="1" applyFill="1" applyBorder="1"/>
    <xf numFmtId="0" fontId="3" fillId="3" borderId="4" xfId="0" applyFont="1" applyFill="1" applyBorder="1"/>
    <xf numFmtId="0" fontId="3" fillId="0" borderId="4" xfId="0" applyFont="1" applyFill="1" applyBorder="1"/>
    <xf numFmtId="0" fontId="0" fillId="0" borderId="1" xfId="0" applyBorder="1" applyAlignment="1">
      <alignment horizontal="center"/>
    </xf>
    <xf numFmtId="0" fontId="3" fillId="5" borderId="3" xfId="0" applyFont="1" applyFill="1" applyBorder="1"/>
    <xf numFmtId="0" fontId="0" fillId="0" borderId="1" xfId="0" applyBorder="1"/>
    <xf numFmtId="0" fontId="0" fillId="7" borderId="0" xfId="0" applyFill="1"/>
    <xf numFmtId="0" fontId="0" fillId="7" borderId="1" xfId="0" applyFill="1" applyBorder="1"/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/>
    </xf>
    <xf numFmtId="0" fontId="3" fillId="12" borderId="1" xfId="0" applyFont="1" applyFill="1" applyBorder="1"/>
    <xf numFmtId="0" fontId="3" fillId="5" borderId="6" xfId="0" applyFont="1" applyFill="1" applyBorder="1"/>
    <xf numFmtId="0" fontId="6" fillId="6" borderId="1" xfId="0" applyFont="1" applyFill="1" applyBorder="1"/>
    <xf numFmtId="0" fontId="2" fillId="0" borderId="7" xfId="0" applyFont="1" applyFill="1" applyBorder="1" applyAlignment="1">
      <alignment horizontal="center" vertical="top" wrapText="1"/>
    </xf>
    <xf numFmtId="0" fontId="3" fillId="6" borderId="7" xfId="0" applyFont="1" applyFill="1" applyBorder="1"/>
    <xf numFmtId="0" fontId="3" fillId="7" borderId="6" xfId="0" applyFont="1" applyFill="1" applyBorder="1"/>
    <xf numFmtId="0" fontId="2" fillId="0" borderId="4" xfId="0" applyFont="1" applyFill="1" applyBorder="1" applyAlignment="1">
      <alignment horizontal="center" vertical="top" wrapText="1"/>
    </xf>
    <xf numFmtId="0" fontId="3" fillId="5" borderId="8" xfId="0" applyFont="1" applyFill="1" applyBorder="1"/>
    <xf numFmtId="0" fontId="3" fillId="6" borderId="4" xfId="0" applyFont="1" applyFill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"/>
  <sheetViews>
    <sheetView workbookViewId="0">
      <selection activeCell="A4" sqref="A4:H5"/>
    </sheetView>
  </sheetViews>
  <sheetFormatPr defaultRowHeight="15" x14ac:dyDescent="0.25"/>
  <sheetData>
    <row r="4" spans="1:8" x14ac:dyDescent="0.25">
      <c r="A4" t="s">
        <v>294</v>
      </c>
      <c r="B4" s="35" t="s">
        <v>265</v>
      </c>
      <c r="C4" s="35" t="s">
        <v>266</v>
      </c>
      <c r="D4" s="35" t="s">
        <v>267</v>
      </c>
      <c r="E4" s="35" t="s">
        <v>230</v>
      </c>
      <c r="F4" s="35" t="s">
        <v>272</v>
      </c>
      <c r="G4" s="35" t="s">
        <v>198</v>
      </c>
      <c r="H4" s="35" t="s">
        <v>275</v>
      </c>
    </row>
    <row r="5" spans="1:8" x14ac:dyDescent="0.25">
      <c r="A5" t="s">
        <v>295</v>
      </c>
      <c r="B5" s="35" t="s">
        <v>268</v>
      </c>
      <c r="C5" s="35" t="s">
        <v>269</v>
      </c>
      <c r="D5" s="35" t="s">
        <v>271</v>
      </c>
      <c r="E5" s="35" t="s">
        <v>226</v>
      </c>
      <c r="F5" s="35" t="s">
        <v>270</v>
      </c>
      <c r="G5" s="35" t="s">
        <v>273</v>
      </c>
      <c r="H5" s="35" t="s">
        <v>274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1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3" sqref="C3"/>
    </sheetView>
  </sheetViews>
  <sheetFormatPr defaultRowHeight="12.75" x14ac:dyDescent="0.2"/>
  <cols>
    <col min="1" max="1" width="5.7109375" style="23" bestFit="1" customWidth="1"/>
    <col min="2" max="2" width="7.140625" style="23" customWidth="1"/>
    <col min="3" max="3" width="21.5703125" style="23" customWidth="1"/>
    <col min="4" max="4" width="8.5703125" style="15" bestFit="1" customWidth="1"/>
    <col min="5" max="6" width="9.5703125" style="23" bestFit="1" customWidth="1"/>
    <col min="7" max="7" width="14" style="23" bestFit="1" customWidth="1"/>
    <col min="8" max="8" width="8.5703125" style="23" bestFit="1" customWidth="1"/>
    <col min="9" max="9" width="8.85546875" style="23" bestFit="1" customWidth="1"/>
    <col min="10" max="11" width="8.5703125" style="23" bestFit="1" customWidth="1"/>
    <col min="12" max="12" width="10.85546875" style="23" bestFit="1" customWidth="1"/>
    <col min="13" max="16" width="6.28515625" style="23" customWidth="1"/>
    <col min="17" max="17" width="9.42578125" style="23" customWidth="1"/>
    <col min="18" max="18" width="5.7109375" style="23" customWidth="1"/>
    <col min="19" max="19" width="25.85546875" style="23" customWidth="1"/>
    <col min="20" max="20" width="6.7109375" style="23" bestFit="1" customWidth="1"/>
    <col min="21" max="22" width="6.85546875" style="23" bestFit="1" customWidth="1"/>
    <col min="23" max="34" width="4.28515625" style="23" bestFit="1" customWidth="1"/>
    <col min="35" max="16384" width="9.140625" style="23"/>
  </cols>
  <sheetData>
    <row r="1" spans="1:18" x14ac:dyDescent="0.2">
      <c r="E1" s="23">
        <v>1</v>
      </c>
      <c r="F1" s="23">
        <v>2</v>
      </c>
      <c r="G1" s="23">
        <v>3</v>
      </c>
      <c r="H1" s="23">
        <v>4</v>
      </c>
      <c r="I1" s="23">
        <v>5</v>
      </c>
      <c r="J1" s="23">
        <v>6</v>
      </c>
      <c r="K1" s="23">
        <v>7</v>
      </c>
      <c r="L1" s="23">
        <v>8</v>
      </c>
      <c r="M1" s="23">
        <v>9</v>
      </c>
      <c r="N1" s="23">
        <v>10</v>
      </c>
      <c r="O1" s="23">
        <v>11</v>
      </c>
      <c r="P1" s="23">
        <v>12</v>
      </c>
      <c r="Q1" s="23">
        <v>13</v>
      </c>
      <c r="R1" s="23">
        <v>14</v>
      </c>
    </row>
    <row r="2" spans="1:18" x14ac:dyDescent="0.2">
      <c r="A2" s="6"/>
      <c r="B2" s="24">
        <v>0</v>
      </c>
      <c r="C2" s="3" t="s">
        <v>159</v>
      </c>
      <c r="D2" s="6" t="s">
        <v>160</v>
      </c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</row>
    <row r="3" spans="1:18" x14ac:dyDescent="0.2">
      <c r="A3" s="6">
        <v>1</v>
      </c>
      <c r="B3" s="2">
        <v>1</v>
      </c>
      <c r="C3" s="3" t="s">
        <v>0</v>
      </c>
      <c r="D3" s="2" t="s">
        <v>51</v>
      </c>
      <c r="E3" s="13" t="s">
        <v>191</v>
      </c>
      <c r="F3" s="8" t="s">
        <v>228</v>
      </c>
      <c r="G3" s="8" t="s">
        <v>231</v>
      </c>
      <c r="H3" s="13" t="s">
        <v>188</v>
      </c>
      <c r="I3" s="13" t="s">
        <v>186</v>
      </c>
      <c r="J3" s="13" t="s">
        <v>195</v>
      </c>
      <c r="K3" s="13" t="s">
        <v>206</v>
      </c>
      <c r="L3" s="13" t="s">
        <v>192</v>
      </c>
      <c r="M3" s="13" t="s">
        <v>208</v>
      </c>
      <c r="N3" s="13" t="s">
        <v>189</v>
      </c>
      <c r="O3" s="13" t="s">
        <v>194</v>
      </c>
      <c r="P3" s="13" t="s">
        <v>190</v>
      </c>
      <c r="Q3" s="13" t="s">
        <v>193</v>
      </c>
      <c r="R3" s="13" t="s">
        <v>207</v>
      </c>
    </row>
    <row r="4" spans="1:18" x14ac:dyDescent="0.2">
      <c r="A4" s="6">
        <v>2</v>
      </c>
      <c r="B4" s="2">
        <v>2</v>
      </c>
      <c r="C4" s="3" t="s">
        <v>1</v>
      </c>
      <c r="D4" s="2" t="s">
        <v>51</v>
      </c>
      <c r="E4" s="13" t="s">
        <v>191</v>
      </c>
      <c r="F4" s="8" t="s">
        <v>228</v>
      </c>
      <c r="G4" s="13" t="s">
        <v>208</v>
      </c>
      <c r="H4" s="8" t="s">
        <v>231</v>
      </c>
      <c r="I4" s="13" t="s">
        <v>206</v>
      </c>
      <c r="J4" s="13" t="s">
        <v>186</v>
      </c>
      <c r="K4" s="13" t="s">
        <v>188</v>
      </c>
      <c r="L4" s="13" t="s">
        <v>192</v>
      </c>
      <c r="M4" s="13" t="s">
        <v>193</v>
      </c>
      <c r="N4" s="13" t="s">
        <v>195</v>
      </c>
      <c r="O4" s="13" t="s">
        <v>207</v>
      </c>
      <c r="P4" s="13" t="s">
        <v>194</v>
      </c>
      <c r="Q4" s="13" t="s">
        <v>189</v>
      </c>
      <c r="R4" s="13" t="s">
        <v>190</v>
      </c>
    </row>
    <row r="5" spans="1:18" x14ac:dyDescent="0.2">
      <c r="A5" s="6">
        <v>3</v>
      </c>
      <c r="B5" s="2">
        <v>3</v>
      </c>
      <c r="C5" s="3" t="s">
        <v>2</v>
      </c>
      <c r="D5" s="2" t="s">
        <v>51</v>
      </c>
      <c r="E5" s="8" t="s">
        <v>230</v>
      </c>
      <c r="F5" s="8" t="s">
        <v>251</v>
      </c>
      <c r="G5" s="13" t="s">
        <v>188</v>
      </c>
      <c r="H5" s="13" t="s">
        <v>186</v>
      </c>
      <c r="I5" s="13" t="s">
        <v>195</v>
      </c>
      <c r="J5" s="13" t="s">
        <v>191</v>
      </c>
      <c r="K5" s="13" t="s">
        <v>192</v>
      </c>
      <c r="L5" s="13" t="s">
        <v>189</v>
      </c>
      <c r="M5" s="13" t="s">
        <v>190</v>
      </c>
      <c r="N5" s="13" t="s">
        <v>187</v>
      </c>
      <c r="O5" s="13" t="s">
        <v>193</v>
      </c>
      <c r="P5" s="13" t="s">
        <v>194</v>
      </c>
      <c r="Q5" s="13" t="s">
        <v>208</v>
      </c>
      <c r="R5" s="13" t="s">
        <v>207</v>
      </c>
    </row>
    <row r="6" spans="1:18" x14ac:dyDescent="0.2">
      <c r="A6" s="6">
        <v>4</v>
      </c>
      <c r="B6" s="2">
        <v>4</v>
      </c>
      <c r="C6" s="3" t="s">
        <v>3</v>
      </c>
      <c r="D6" s="2" t="s">
        <v>51</v>
      </c>
      <c r="E6" s="8" t="s">
        <v>230</v>
      </c>
      <c r="F6" s="8" t="s">
        <v>251</v>
      </c>
      <c r="G6" s="13" t="s">
        <v>191</v>
      </c>
      <c r="H6" s="13" t="s">
        <v>186</v>
      </c>
      <c r="I6" s="13" t="s">
        <v>188</v>
      </c>
      <c r="J6" s="13" t="s">
        <v>192</v>
      </c>
      <c r="K6" s="13" t="s">
        <v>207</v>
      </c>
      <c r="L6" s="13" t="s">
        <v>195</v>
      </c>
      <c r="M6" s="13" t="s">
        <v>187</v>
      </c>
      <c r="N6" s="13" t="s">
        <v>193</v>
      </c>
      <c r="O6" s="13" t="s">
        <v>190</v>
      </c>
      <c r="P6" s="13" t="s">
        <v>189</v>
      </c>
      <c r="Q6" s="13" t="s">
        <v>194</v>
      </c>
      <c r="R6" s="13" t="s">
        <v>208</v>
      </c>
    </row>
    <row r="7" spans="1:18" x14ac:dyDescent="0.2">
      <c r="A7" s="6">
        <v>5</v>
      </c>
      <c r="B7" s="2">
        <v>5</v>
      </c>
      <c r="C7" s="3" t="s">
        <v>4</v>
      </c>
      <c r="D7" s="2" t="s">
        <v>51</v>
      </c>
      <c r="E7" s="8" t="s">
        <v>230</v>
      </c>
      <c r="F7" s="8" t="s">
        <v>251</v>
      </c>
      <c r="G7" s="13" t="s">
        <v>195</v>
      </c>
      <c r="H7" s="13" t="s">
        <v>188</v>
      </c>
      <c r="I7" s="13" t="s">
        <v>207</v>
      </c>
      <c r="J7" s="13" t="s">
        <v>187</v>
      </c>
      <c r="K7" s="13" t="s">
        <v>186</v>
      </c>
      <c r="L7" s="13" t="s">
        <v>192</v>
      </c>
      <c r="M7" s="13" t="s">
        <v>191</v>
      </c>
      <c r="N7" s="13" t="s">
        <v>190</v>
      </c>
      <c r="O7" s="13" t="s">
        <v>194</v>
      </c>
      <c r="P7" s="13" t="s">
        <v>189</v>
      </c>
      <c r="Q7" s="13" t="s">
        <v>208</v>
      </c>
      <c r="R7" s="13" t="s">
        <v>193</v>
      </c>
    </row>
    <row r="8" spans="1:18" x14ac:dyDescent="0.2">
      <c r="A8" s="6">
        <v>6</v>
      </c>
      <c r="B8" s="2">
        <v>6</v>
      </c>
      <c r="C8" s="3" t="s">
        <v>5</v>
      </c>
      <c r="D8" s="2" t="s">
        <v>51</v>
      </c>
      <c r="E8" s="8" t="s">
        <v>230</v>
      </c>
      <c r="F8" s="13" t="s">
        <v>195</v>
      </c>
      <c r="G8" s="8" t="s">
        <v>251</v>
      </c>
      <c r="H8" s="13" t="s">
        <v>186</v>
      </c>
      <c r="I8" s="13" t="s">
        <v>191</v>
      </c>
      <c r="J8" s="13" t="s">
        <v>192</v>
      </c>
      <c r="K8" s="13" t="s">
        <v>188</v>
      </c>
      <c r="L8" s="13" t="s">
        <v>207</v>
      </c>
      <c r="M8" s="13" t="s">
        <v>187</v>
      </c>
      <c r="N8" s="13" t="s">
        <v>194</v>
      </c>
      <c r="O8" s="13" t="s">
        <v>189</v>
      </c>
      <c r="P8" s="13" t="s">
        <v>190</v>
      </c>
      <c r="Q8" s="13" t="s">
        <v>208</v>
      </c>
      <c r="R8" s="13" t="s">
        <v>193</v>
      </c>
    </row>
    <row r="9" spans="1:18" x14ac:dyDescent="0.2">
      <c r="A9" s="6">
        <v>7</v>
      </c>
      <c r="B9" s="2">
        <v>8</v>
      </c>
      <c r="C9" s="3" t="s">
        <v>6</v>
      </c>
      <c r="D9" s="2" t="s">
        <v>51</v>
      </c>
      <c r="E9" s="8" t="s">
        <v>230</v>
      </c>
      <c r="F9" s="8" t="s">
        <v>251</v>
      </c>
      <c r="G9" s="13" t="s">
        <v>194</v>
      </c>
      <c r="H9" s="13" t="s">
        <v>188</v>
      </c>
      <c r="I9" s="13" t="s">
        <v>192</v>
      </c>
      <c r="J9" s="13" t="s">
        <v>195</v>
      </c>
      <c r="K9" s="13" t="s">
        <v>186</v>
      </c>
      <c r="L9" s="13" t="s">
        <v>191</v>
      </c>
      <c r="M9" s="13" t="s">
        <v>187</v>
      </c>
      <c r="N9" s="13" t="s">
        <v>207</v>
      </c>
      <c r="O9" s="13" t="s">
        <v>193</v>
      </c>
      <c r="P9" s="13" t="s">
        <v>189</v>
      </c>
      <c r="Q9" s="13" t="s">
        <v>190</v>
      </c>
      <c r="R9" s="13" t="s">
        <v>208</v>
      </c>
    </row>
    <row r="10" spans="1:18" x14ac:dyDescent="0.2">
      <c r="A10" s="6">
        <v>8</v>
      </c>
      <c r="B10" s="2">
        <v>9</v>
      </c>
      <c r="C10" s="36" t="s">
        <v>7</v>
      </c>
      <c r="D10" s="2" t="s">
        <v>51</v>
      </c>
      <c r="E10" s="8" t="s">
        <v>230</v>
      </c>
      <c r="F10" s="8" t="s">
        <v>231</v>
      </c>
      <c r="G10" s="13" t="s">
        <v>195</v>
      </c>
      <c r="H10" s="13" t="s">
        <v>194</v>
      </c>
      <c r="I10" s="13" t="s">
        <v>208</v>
      </c>
      <c r="J10" s="13" t="s">
        <v>193</v>
      </c>
      <c r="K10" s="13" t="s">
        <v>186</v>
      </c>
      <c r="L10" s="13" t="s">
        <v>189</v>
      </c>
      <c r="M10" s="13" t="s">
        <v>190</v>
      </c>
      <c r="N10" s="13" t="s">
        <v>188</v>
      </c>
      <c r="O10" s="13" t="s">
        <v>192</v>
      </c>
      <c r="P10" s="13" t="s">
        <v>191</v>
      </c>
      <c r="Q10" s="13" t="s">
        <v>207</v>
      </c>
      <c r="R10" s="13" t="s">
        <v>197</v>
      </c>
    </row>
    <row r="11" spans="1:18" x14ac:dyDescent="0.2">
      <c r="A11" s="6">
        <v>9</v>
      </c>
      <c r="B11" s="2">
        <v>10</v>
      </c>
      <c r="C11" s="36" t="s">
        <v>8</v>
      </c>
      <c r="D11" s="2" t="s">
        <v>51</v>
      </c>
      <c r="E11" s="8" t="s">
        <v>244</v>
      </c>
      <c r="F11" s="13" t="s">
        <v>189</v>
      </c>
      <c r="G11" s="13" t="s">
        <v>208</v>
      </c>
      <c r="H11" s="9" t="s">
        <v>206</v>
      </c>
      <c r="I11" s="13" t="s">
        <v>193</v>
      </c>
      <c r="J11" s="13" t="s">
        <v>195</v>
      </c>
      <c r="K11" s="13" t="s">
        <v>194</v>
      </c>
      <c r="L11" s="9" t="s">
        <v>291</v>
      </c>
      <c r="M11" s="13" t="s">
        <v>191</v>
      </c>
      <c r="N11" s="13" t="s">
        <v>192</v>
      </c>
      <c r="O11" s="8" t="s">
        <v>251</v>
      </c>
      <c r="P11" s="13" t="s">
        <v>188</v>
      </c>
      <c r="Q11" s="13" t="s">
        <v>187</v>
      </c>
      <c r="R11" s="13" t="s">
        <v>207</v>
      </c>
    </row>
    <row r="12" spans="1:18" x14ac:dyDescent="0.2">
      <c r="A12" s="6">
        <v>10</v>
      </c>
      <c r="B12" s="2">
        <v>11</v>
      </c>
      <c r="C12" s="3" t="s">
        <v>9</v>
      </c>
      <c r="D12" s="2" t="s">
        <v>51</v>
      </c>
      <c r="E12" s="8" t="s">
        <v>230</v>
      </c>
      <c r="F12" s="8" t="s">
        <v>251</v>
      </c>
      <c r="G12" s="13" t="s">
        <v>188</v>
      </c>
      <c r="H12" s="13" t="s">
        <v>207</v>
      </c>
      <c r="I12" s="13" t="s">
        <v>195</v>
      </c>
      <c r="J12" s="13" t="s">
        <v>191</v>
      </c>
      <c r="K12" s="13" t="s">
        <v>192</v>
      </c>
      <c r="L12" s="13" t="s">
        <v>187</v>
      </c>
      <c r="M12" s="13" t="s">
        <v>190</v>
      </c>
      <c r="N12" s="13" t="s">
        <v>186</v>
      </c>
      <c r="O12" s="13" t="s">
        <v>193</v>
      </c>
      <c r="P12" s="13" t="s">
        <v>194</v>
      </c>
      <c r="Q12" s="13" t="s">
        <v>189</v>
      </c>
      <c r="R12" s="13" t="s">
        <v>208</v>
      </c>
    </row>
    <row r="13" spans="1:18" x14ac:dyDescent="0.2">
      <c r="A13" s="6">
        <v>11</v>
      </c>
      <c r="B13" s="2">
        <v>12</v>
      </c>
      <c r="C13" s="3" t="s">
        <v>10</v>
      </c>
      <c r="D13" s="2" t="s">
        <v>51</v>
      </c>
      <c r="E13" s="8" t="s">
        <v>230</v>
      </c>
      <c r="F13" s="13" t="s">
        <v>207</v>
      </c>
      <c r="G13" s="8" t="s">
        <v>233</v>
      </c>
      <c r="H13" s="13" t="s">
        <v>197</v>
      </c>
      <c r="I13" s="13" t="s">
        <v>187</v>
      </c>
      <c r="J13" s="13" t="s">
        <v>191</v>
      </c>
      <c r="K13" s="13" t="s">
        <v>188</v>
      </c>
      <c r="L13" s="13" t="s">
        <v>192</v>
      </c>
      <c r="M13" s="13" t="s">
        <v>195</v>
      </c>
      <c r="N13" s="13" t="s">
        <v>190</v>
      </c>
      <c r="O13" s="13" t="s">
        <v>194</v>
      </c>
      <c r="P13" s="13" t="s">
        <v>189</v>
      </c>
      <c r="Q13" s="13" t="s">
        <v>193</v>
      </c>
      <c r="R13" s="13" t="s">
        <v>208</v>
      </c>
    </row>
    <row r="14" spans="1:18" x14ac:dyDescent="0.2">
      <c r="A14" s="6">
        <v>12</v>
      </c>
      <c r="B14" s="2">
        <v>13</v>
      </c>
      <c r="C14" s="3" t="s">
        <v>11</v>
      </c>
      <c r="D14" s="2" t="s">
        <v>51</v>
      </c>
      <c r="E14" s="8" t="s">
        <v>230</v>
      </c>
      <c r="F14" s="13" t="s">
        <v>208</v>
      </c>
      <c r="G14" s="13" t="s">
        <v>192</v>
      </c>
      <c r="H14" s="8" t="s">
        <v>233</v>
      </c>
      <c r="I14" s="13" t="s">
        <v>188</v>
      </c>
      <c r="J14" s="13" t="s">
        <v>187</v>
      </c>
      <c r="K14" s="13" t="s">
        <v>197</v>
      </c>
      <c r="L14" s="13" t="s">
        <v>189</v>
      </c>
      <c r="M14" s="13" t="s">
        <v>194</v>
      </c>
      <c r="N14" s="13" t="s">
        <v>190</v>
      </c>
      <c r="O14" s="13" t="s">
        <v>191</v>
      </c>
      <c r="P14" s="13" t="s">
        <v>193</v>
      </c>
      <c r="Q14" s="13" t="s">
        <v>195</v>
      </c>
      <c r="R14" s="13" t="s">
        <v>207</v>
      </c>
    </row>
    <row r="15" spans="1:18" x14ac:dyDescent="0.2">
      <c r="A15" s="6">
        <v>13</v>
      </c>
      <c r="B15" s="2">
        <v>14</v>
      </c>
      <c r="C15" s="3" t="s">
        <v>12</v>
      </c>
      <c r="D15" s="2" t="s">
        <v>51</v>
      </c>
      <c r="E15" s="13" t="s">
        <v>195</v>
      </c>
      <c r="F15" s="8" t="s">
        <v>230</v>
      </c>
      <c r="G15" s="13" t="s">
        <v>207</v>
      </c>
      <c r="H15" s="8" t="s">
        <v>231</v>
      </c>
      <c r="I15" s="13" t="s">
        <v>186</v>
      </c>
      <c r="J15" s="13" t="s">
        <v>197</v>
      </c>
      <c r="K15" s="13" t="s">
        <v>193</v>
      </c>
      <c r="L15" s="13" t="s">
        <v>191</v>
      </c>
      <c r="M15" s="13" t="s">
        <v>208</v>
      </c>
      <c r="N15" s="13" t="s">
        <v>190</v>
      </c>
      <c r="O15" s="13" t="s">
        <v>194</v>
      </c>
      <c r="P15" s="13" t="s">
        <v>189</v>
      </c>
      <c r="Q15" s="13" t="s">
        <v>188</v>
      </c>
      <c r="R15" s="13" t="s">
        <v>192</v>
      </c>
    </row>
    <row r="16" spans="1:18" x14ac:dyDescent="0.2">
      <c r="A16" s="6">
        <v>14</v>
      </c>
      <c r="B16" s="2">
        <v>15</v>
      </c>
      <c r="C16" s="3" t="s">
        <v>13</v>
      </c>
      <c r="D16" s="2" t="s">
        <v>51</v>
      </c>
      <c r="E16" s="8" t="s">
        <v>230</v>
      </c>
      <c r="F16" s="13" t="s">
        <v>207</v>
      </c>
      <c r="G16" s="13" t="s">
        <v>191</v>
      </c>
      <c r="H16" s="8" t="s">
        <v>245</v>
      </c>
      <c r="I16" s="13" t="s">
        <v>194</v>
      </c>
      <c r="J16" s="13" t="s">
        <v>187</v>
      </c>
      <c r="K16" s="13" t="s">
        <v>192</v>
      </c>
      <c r="L16" s="13" t="s">
        <v>197</v>
      </c>
      <c r="M16" s="13" t="s">
        <v>186</v>
      </c>
      <c r="N16" s="13" t="s">
        <v>188</v>
      </c>
      <c r="O16" s="13" t="s">
        <v>195</v>
      </c>
      <c r="P16" s="13" t="s">
        <v>208</v>
      </c>
      <c r="Q16" s="13" t="s">
        <v>193</v>
      </c>
      <c r="R16" s="13" t="s">
        <v>189</v>
      </c>
    </row>
    <row r="17" spans="1:18" x14ac:dyDescent="0.2">
      <c r="A17" s="6">
        <v>15</v>
      </c>
      <c r="B17" s="2">
        <v>16</v>
      </c>
      <c r="C17" s="3" t="s">
        <v>14</v>
      </c>
      <c r="D17" s="2" t="s">
        <v>51</v>
      </c>
      <c r="E17" s="13" t="s">
        <v>207</v>
      </c>
      <c r="F17" s="8" t="s">
        <v>228</v>
      </c>
      <c r="G17" s="8" t="s">
        <v>233</v>
      </c>
      <c r="H17" s="13" t="s">
        <v>206</v>
      </c>
      <c r="I17" s="13" t="s">
        <v>187</v>
      </c>
      <c r="J17" s="13" t="s">
        <v>192</v>
      </c>
      <c r="K17" s="13" t="s">
        <v>188</v>
      </c>
      <c r="L17" s="13" t="s">
        <v>191</v>
      </c>
      <c r="M17" s="13" t="s">
        <v>190</v>
      </c>
      <c r="N17" s="13" t="s">
        <v>208</v>
      </c>
      <c r="O17" s="13" t="s">
        <v>195</v>
      </c>
      <c r="P17" s="13" t="s">
        <v>193</v>
      </c>
      <c r="Q17" s="13" t="s">
        <v>189</v>
      </c>
      <c r="R17" s="13" t="s">
        <v>194</v>
      </c>
    </row>
    <row r="18" spans="1:18" x14ac:dyDescent="0.2">
      <c r="A18" s="6">
        <v>16</v>
      </c>
      <c r="B18" s="2">
        <v>17</v>
      </c>
      <c r="C18" s="3" t="s">
        <v>15</v>
      </c>
      <c r="D18" s="2" t="s">
        <v>51</v>
      </c>
      <c r="E18" s="8" t="s">
        <v>230</v>
      </c>
      <c r="F18" s="13" t="s">
        <v>208</v>
      </c>
      <c r="G18" s="8" t="s">
        <v>251</v>
      </c>
      <c r="H18" s="13" t="s">
        <v>187</v>
      </c>
      <c r="I18" s="13" t="s">
        <v>188</v>
      </c>
      <c r="J18" s="13" t="s">
        <v>195</v>
      </c>
      <c r="K18" s="13" t="s">
        <v>191</v>
      </c>
      <c r="L18" s="13" t="s">
        <v>186</v>
      </c>
      <c r="M18" s="13" t="s">
        <v>192</v>
      </c>
      <c r="N18" s="13" t="s">
        <v>190</v>
      </c>
      <c r="O18" s="13" t="s">
        <v>194</v>
      </c>
      <c r="P18" s="13" t="s">
        <v>189</v>
      </c>
      <c r="Q18" s="13" t="s">
        <v>193</v>
      </c>
      <c r="R18" s="13" t="s">
        <v>207</v>
      </c>
    </row>
    <row r="19" spans="1:18" x14ac:dyDescent="0.2">
      <c r="A19" s="6">
        <v>17</v>
      </c>
      <c r="B19" s="2">
        <v>18</v>
      </c>
      <c r="C19" s="3" t="s">
        <v>205</v>
      </c>
      <c r="D19" s="2" t="s">
        <v>51</v>
      </c>
      <c r="E19" s="8" t="s">
        <v>230</v>
      </c>
      <c r="F19" s="8" t="s">
        <v>233</v>
      </c>
      <c r="G19" s="13" t="s">
        <v>207</v>
      </c>
      <c r="H19" s="13" t="s">
        <v>197</v>
      </c>
      <c r="I19" s="13" t="s">
        <v>187</v>
      </c>
      <c r="J19" s="13" t="s">
        <v>195</v>
      </c>
      <c r="K19" s="13" t="s">
        <v>192</v>
      </c>
      <c r="L19" s="13" t="s">
        <v>208</v>
      </c>
      <c r="M19" s="13" t="s">
        <v>188</v>
      </c>
      <c r="N19" s="13" t="s">
        <v>190</v>
      </c>
      <c r="O19" s="13" t="s">
        <v>194</v>
      </c>
      <c r="P19" s="13" t="s">
        <v>189</v>
      </c>
      <c r="Q19" s="13" t="s">
        <v>191</v>
      </c>
      <c r="R19" s="13" t="s">
        <v>193</v>
      </c>
    </row>
    <row r="20" spans="1:18" x14ac:dyDescent="0.2">
      <c r="A20" s="6">
        <v>18</v>
      </c>
      <c r="B20" s="2">
        <v>19</v>
      </c>
      <c r="C20" s="3" t="s">
        <v>16</v>
      </c>
      <c r="D20" s="2" t="s">
        <v>51</v>
      </c>
      <c r="E20" s="13" t="s">
        <v>189</v>
      </c>
      <c r="F20" s="8" t="s">
        <v>244</v>
      </c>
      <c r="G20" s="13" t="s">
        <v>208</v>
      </c>
      <c r="H20" s="8" t="s">
        <v>231</v>
      </c>
      <c r="I20" s="13" t="s">
        <v>206</v>
      </c>
      <c r="J20" s="13" t="s">
        <v>186</v>
      </c>
      <c r="K20" s="13" t="s">
        <v>192</v>
      </c>
      <c r="L20" s="13" t="s">
        <v>197</v>
      </c>
      <c r="M20" s="13" t="s">
        <v>188</v>
      </c>
      <c r="N20" s="13" t="s">
        <v>191</v>
      </c>
      <c r="O20" s="13" t="s">
        <v>195</v>
      </c>
      <c r="P20" s="13" t="s">
        <v>194</v>
      </c>
      <c r="Q20" s="13" t="s">
        <v>193</v>
      </c>
      <c r="R20" s="13" t="s">
        <v>207</v>
      </c>
    </row>
    <row r="21" spans="1:18" x14ac:dyDescent="0.2">
      <c r="A21" s="6">
        <v>19</v>
      </c>
      <c r="B21" s="2">
        <v>20</v>
      </c>
      <c r="C21" s="3" t="s">
        <v>17</v>
      </c>
      <c r="D21" s="2" t="s">
        <v>51</v>
      </c>
      <c r="E21" s="8" t="s">
        <v>230</v>
      </c>
      <c r="F21" s="8" t="s">
        <v>233</v>
      </c>
      <c r="G21" s="13" t="s">
        <v>197</v>
      </c>
      <c r="H21" s="13" t="s">
        <v>207</v>
      </c>
      <c r="I21" s="13" t="s">
        <v>190</v>
      </c>
      <c r="J21" s="13" t="s">
        <v>187</v>
      </c>
      <c r="K21" s="13" t="s">
        <v>192</v>
      </c>
      <c r="L21" s="13" t="s">
        <v>191</v>
      </c>
      <c r="M21" s="13" t="s">
        <v>188</v>
      </c>
      <c r="N21" s="13" t="s">
        <v>189</v>
      </c>
      <c r="O21" s="13" t="s">
        <v>208</v>
      </c>
      <c r="P21" s="13" t="s">
        <v>195</v>
      </c>
      <c r="Q21" s="13" t="s">
        <v>194</v>
      </c>
      <c r="R21" s="13" t="s">
        <v>193</v>
      </c>
    </row>
    <row r="22" spans="1:18" x14ac:dyDescent="0.2">
      <c r="A22" s="6">
        <v>20</v>
      </c>
      <c r="B22" s="2">
        <v>21</v>
      </c>
      <c r="C22" s="3" t="s">
        <v>18</v>
      </c>
      <c r="D22" s="2" t="s">
        <v>51</v>
      </c>
      <c r="E22" s="8" t="s">
        <v>228</v>
      </c>
      <c r="F22" s="13" t="s">
        <v>208</v>
      </c>
      <c r="G22" s="8" t="s">
        <v>245</v>
      </c>
      <c r="H22" s="13" t="s">
        <v>188</v>
      </c>
      <c r="I22" s="13" t="s">
        <v>206</v>
      </c>
      <c r="J22" s="13" t="s">
        <v>192</v>
      </c>
      <c r="K22" s="13" t="s">
        <v>186</v>
      </c>
      <c r="L22" s="13" t="s">
        <v>187</v>
      </c>
      <c r="M22" s="13" t="s">
        <v>195</v>
      </c>
      <c r="N22" s="13" t="s">
        <v>191</v>
      </c>
      <c r="O22" s="13" t="s">
        <v>194</v>
      </c>
      <c r="P22" s="13" t="s">
        <v>189</v>
      </c>
      <c r="Q22" s="13" t="s">
        <v>207</v>
      </c>
      <c r="R22" s="13" t="s">
        <v>193</v>
      </c>
    </row>
    <row r="23" spans="1:18" x14ac:dyDescent="0.2">
      <c r="A23" s="6">
        <v>21</v>
      </c>
      <c r="B23" s="2">
        <v>22</v>
      </c>
      <c r="C23" s="36" t="s">
        <v>19</v>
      </c>
      <c r="D23" s="2" t="s">
        <v>51</v>
      </c>
      <c r="E23" s="8" t="s">
        <v>230</v>
      </c>
      <c r="F23" s="8" t="s">
        <v>233</v>
      </c>
      <c r="G23" s="13" t="s">
        <v>195</v>
      </c>
      <c r="H23" s="13" t="s">
        <v>207</v>
      </c>
      <c r="I23" s="13" t="s">
        <v>197</v>
      </c>
      <c r="J23" s="13" t="s">
        <v>193</v>
      </c>
      <c r="K23" s="13" t="s">
        <v>188</v>
      </c>
      <c r="L23" s="13" t="s">
        <v>192</v>
      </c>
      <c r="M23" s="13" t="s">
        <v>194</v>
      </c>
      <c r="N23" s="13" t="s">
        <v>191</v>
      </c>
      <c r="O23" s="13" t="s">
        <v>208</v>
      </c>
      <c r="P23" s="13" t="s">
        <v>187</v>
      </c>
      <c r="Q23" s="13" t="s">
        <v>189</v>
      </c>
      <c r="R23" s="13" t="s">
        <v>190</v>
      </c>
    </row>
    <row r="24" spans="1:18" x14ac:dyDescent="0.2">
      <c r="A24" s="6">
        <v>22</v>
      </c>
      <c r="B24" s="2">
        <v>23</v>
      </c>
      <c r="C24" s="3" t="s">
        <v>20</v>
      </c>
      <c r="D24" s="2" t="s">
        <v>51</v>
      </c>
      <c r="E24" s="13" t="s">
        <v>195</v>
      </c>
      <c r="F24" s="8" t="s">
        <v>230</v>
      </c>
      <c r="G24" s="8" t="s">
        <v>251</v>
      </c>
      <c r="H24" s="13" t="s">
        <v>191</v>
      </c>
      <c r="I24" s="13" t="s">
        <v>186</v>
      </c>
      <c r="J24" s="13" t="s">
        <v>187</v>
      </c>
      <c r="K24" s="13" t="s">
        <v>194</v>
      </c>
      <c r="L24" s="13" t="s">
        <v>207</v>
      </c>
      <c r="M24" s="13" t="s">
        <v>193</v>
      </c>
      <c r="N24" s="13" t="s">
        <v>188</v>
      </c>
      <c r="O24" s="13" t="s">
        <v>192</v>
      </c>
      <c r="P24" s="13" t="s">
        <v>190</v>
      </c>
      <c r="Q24" s="13" t="s">
        <v>189</v>
      </c>
      <c r="R24" s="13" t="s">
        <v>208</v>
      </c>
    </row>
    <row r="25" spans="1:18" x14ac:dyDescent="0.2">
      <c r="A25" s="6">
        <v>23</v>
      </c>
      <c r="B25" s="2">
        <v>24</v>
      </c>
      <c r="C25" s="3" t="s">
        <v>21</v>
      </c>
      <c r="D25" s="2" t="s">
        <v>51</v>
      </c>
      <c r="E25" s="8" t="s">
        <v>230</v>
      </c>
      <c r="F25" s="13" t="s">
        <v>208</v>
      </c>
      <c r="G25" s="8" t="s">
        <v>251</v>
      </c>
      <c r="H25" s="13" t="s">
        <v>191</v>
      </c>
      <c r="I25" s="13" t="s">
        <v>188</v>
      </c>
      <c r="J25" s="13" t="s">
        <v>187</v>
      </c>
      <c r="K25" s="13" t="s">
        <v>195</v>
      </c>
      <c r="L25" s="13" t="s">
        <v>193</v>
      </c>
      <c r="M25" s="13" t="s">
        <v>186</v>
      </c>
      <c r="N25" s="13" t="s">
        <v>192</v>
      </c>
      <c r="O25" s="13" t="s">
        <v>189</v>
      </c>
      <c r="P25" s="13" t="s">
        <v>194</v>
      </c>
      <c r="Q25" s="13" t="s">
        <v>190</v>
      </c>
      <c r="R25" s="13" t="s">
        <v>207</v>
      </c>
    </row>
    <row r="26" spans="1:18" x14ac:dyDescent="0.2">
      <c r="A26" s="6">
        <v>24</v>
      </c>
      <c r="B26" s="2">
        <v>25</v>
      </c>
      <c r="C26" s="36" t="s">
        <v>22</v>
      </c>
      <c r="D26" s="2" t="s">
        <v>51</v>
      </c>
      <c r="E26" s="8" t="s">
        <v>228</v>
      </c>
      <c r="F26" s="13" t="s">
        <v>191</v>
      </c>
      <c r="G26" s="8" t="s">
        <v>281</v>
      </c>
      <c r="H26" s="13" t="s">
        <v>233</v>
      </c>
      <c r="I26" s="13" t="s">
        <v>231</v>
      </c>
      <c r="J26" s="13" t="s">
        <v>188</v>
      </c>
      <c r="K26" s="13" t="s">
        <v>192</v>
      </c>
      <c r="L26" s="13" t="s">
        <v>190</v>
      </c>
      <c r="M26" s="13" t="s">
        <v>208</v>
      </c>
      <c r="N26" s="13" t="s">
        <v>194</v>
      </c>
      <c r="O26" s="13" t="s">
        <v>189</v>
      </c>
      <c r="P26" s="13" t="s">
        <v>195</v>
      </c>
      <c r="Q26" s="13" t="s">
        <v>193</v>
      </c>
      <c r="R26" s="13" t="s">
        <v>207</v>
      </c>
    </row>
    <row r="27" spans="1:18" x14ac:dyDescent="0.2">
      <c r="A27" s="6">
        <v>25</v>
      </c>
      <c r="B27" s="2">
        <v>26</v>
      </c>
      <c r="C27" s="3" t="s">
        <v>23</v>
      </c>
      <c r="D27" s="2" t="s">
        <v>51</v>
      </c>
      <c r="E27" s="8" t="s">
        <v>230</v>
      </c>
      <c r="F27" s="13" t="s">
        <v>191</v>
      </c>
      <c r="G27" s="8" t="s">
        <v>251</v>
      </c>
      <c r="H27" s="13" t="s">
        <v>193</v>
      </c>
      <c r="I27" s="13" t="s">
        <v>195</v>
      </c>
      <c r="J27" s="13" t="s">
        <v>187</v>
      </c>
      <c r="K27" s="13" t="s">
        <v>186</v>
      </c>
      <c r="L27" s="13" t="s">
        <v>188</v>
      </c>
      <c r="M27" s="13" t="s">
        <v>192</v>
      </c>
      <c r="N27" s="13" t="s">
        <v>208</v>
      </c>
      <c r="O27" s="13" t="s">
        <v>190</v>
      </c>
      <c r="P27" s="13" t="s">
        <v>194</v>
      </c>
      <c r="Q27" s="13" t="s">
        <v>189</v>
      </c>
      <c r="R27" s="13" t="s">
        <v>207</v>
      </c>
    </row>
    <row r="28" spans="1:18" x14ac:dyDescent="0.2">
      <c r="A28" s="6">
        <v>26</v>
      </c>
      <c r="B28" s="2">
        <v>27</v>
      </c>
      <c r="C28" s="3" t="s">
        <v>24</v>
      </c>
      <c r="D28" s="2" t="s">
        <v>51</v>
      </c>
      <c r="E28" s="13" t="s">
        <v>208</v>
      </c>
      <c r="F28" s="8" t="s">
        <v>228</v>
      </c>
      <c r="G28" s="8" t="s">
        <v>233</v>
      </c>
      <c r="H28" s="13" t="s">
        <v>188</v>
      </c>
      <c r="I28" s="13" t="s">
        <v>191</v>
      </c>
      <c r="J28" s="13" t="s">
        <v>187</v>
      </c>
      <c r="K28" s="13" t="s">
        <v>192</v>
      </c>
      <c r="L28" s="13" t="s">
        <v>195</v>
      </c>
      <c r="M28" s="13" t="s">
        <v>190</v>
      </c>
      <c r="N28" s="13" t="s">
        <v>206</v>
      </c>
      <c r="O28" s="13" t="s">
        <v>189</v>
      </c>
      <c r="P28" s="13" t="s">
        <v>193</v>
      </c>
      <c r="Q28" s="13" t="s">
        <v>194</v>
      </c>
      <c r="R28" s="13" t="s">
        <v>207</v>
      </c>
    </row>
    <row r="29" spans="1:18" x14ac:dyDescent="0.2">
      <c r="A29" s="6">
        <v>27</v>
      </c>
      <c r="B29" s="2">
        <v>1</v>
      </c>
      <c r="C29" s="3" t="s">
        <v>25</v>
      </c>
      <c r="D29" s="2" t="s">
        <v>52</v>
      </c>
      <c r="E29" s="8" t="s">
        <v>226</v>
      </c>
      <c r="F29" s="8" t="s">
        <v>242</v>
      </c>
      <c r="G29" s="13" t="s">
        <v>209</v>
      </c>
      <c r="H29" s="13" t="s">
        <v>197</v>
      </c>
      <c r="I29" s="13" t="s">
        <v>187</v>
      </c>
      <c r="J29" s="13" t="s">
        <v>191</v>
      </c>
      <c r="K29" s="13" t="s">
        <v>195</v>
      </c>
      <c r="L29" s="13" t="s">
        <v>192</v>
      </c>
      <c r="M29" s="13" t="s">
        <v>188</v>
      </c>
      <c r="N29" s="13" t="s">
        <v>190</v>
      </c>
      <c r="O29" s="13" t="s">
        <v>193</v>
      </c>
      <c r="P29" s="13" t="s">
        <v>189</v>
      </c>
      <c r="Q29" s="13" t="s">
        <v>194</v>
      </c>
      <c r="R29" s="13" t="s">
        <v>207</v>
      </c>
    </row>
    <row r="30" spans="1:18" x14ac:dyDescent="0.2">
      <c r="A30" s="6">
        <v>28</v>
      </c>
      <c r="B30" s="2">
        <v>2</v>
      </c>
      <c r="C30" s="3" t="s">
        <v>26</v>
      </c>
      <c r="D30" s="2" t="s">
        <v>52</v>
      </c>
      <c r="E30" s="8" t="s">
        <v>226</v>
      </c>
      <c r="F30" s="13" t="s">
        <v>188</v>
      </c>
      <c r="G30" s="13" t="s">
        <v>209</v>
      </c>
      <c r="H30" s="13" t="s">
        <v>191</v>
      </c>
      <c r="I30" s="8" t="s">
        <v>232</v>
      </c>
      <c r="J30" s="13" t="s">
        <v>197</v>
      </c>
      <c r="K30" s="13" t="s">
        <v>186</v>
      </c>
      <c r="L30" s="13" t="s">
        <v>195</v>
      </c>
      <c r="M30" s="13" t="s">
        <v>192</v>
      </c>
      <c r="N30" s="13" t="s">
        <v>190</v>
      </c>
      <c r="O30" s="13" t="s">
        <v>189</v>
      </c>
      <c r="P30" s="13" t="s">
        <v>193</v>
      </c>
      <c r="Q30" s="13" t="s">
        <v>194</v>
      </c>
      <c r="R30" s="13" t="s">
        <v>207</v>
      </c>
    </row>
    <row r="31" spans="1:18" x14ac:dyDescent="0.2">
      <c r="A31" s="6">
        <v>29</v>
      </c>
      <c r="B31" s="2">
        <v>3</v>
      </c>
      <c r="C31" s="3" t="s">
        <v>27</v>
      </c>
      <c r="D31" s="2" t="s">
        <v>52</v>
      </c>
      <c r="E31" s="8" t="s">
        <v>229</v>
      </c>
      <c r="F31" s="13" t="s">
        <v>195</v>
      </c>
      <c r="G31" s="13" t="s">
        <v>191</v>
      </c>
      <c r="H31" s="8" t="s">
        <v>232</v>
      </c>
      <c r="I31" s="13" t="s">
        <v>206</v>
      </c>
      <c r="J31" s="13" t="s">
        <v>209</v>
      </c>
      <c r="K31" s="13" t="s">
        <v>207</v>
      </c>
      <c r="L31" s="13" t="s">
        <v>190</v>
      </c>
      <c r="M31" s="13" t="s">
        <v>188</v>
      </c>
      <c r="N31" s="13" t="s">
        <v>192</v>
      </c>
      <c r="O31" s="13" t="s">
        <v>186</v>
      </c>
      <c r="P31" s="13" t="s">
        <v>189</v>
      </c>
      <c r="Q31" s="13" t="s">
        <v>194</v>
      </c>
      <c r="R31" s="13" t="s">
        <v>193</v>
      </c>
    </row>
    <row r="32" spans="1:18" x14ac:dyDescent="0.2">
      <c r="A32" s="6">
        <v>30</v>
      </c>
      <c r="B32" s="2">
        <v>4</v>
      </c>
      <c r="C32" s="3" t="s">
        <v>28</v>
      </c>
      <c r="D32" s="2" t="s">
        <v>52</v>
      </c>
      <c r="E32" s="8" t="s">
        <v>233</v>
      </c>
      <c r="F32" s="13" t="s">
        <v>209</v>
      </c>
      <c r="G32" s="8" t="s">
        <v>282</v>
      </c>
      <c r="H32" s="42" t="s">
        <v>232</v>
      </c>
      <c r="I32" s="13" t="s">
        <v>197</v>
      </c>
      <c r="J32" s="13" t="s">
        <v>191</v>
      </c>
      <c r="K32" s="13" t="s">
        <v>188</v>
      </c>
      <c r="L32" s="13" t="s">
        <v>192</v>
      </c>
      <c r="M32" s="13" t="s">
        <v>195</v>
      </c>
      <c r="N32" s="13" t="s">
        <v>190</v>
      </c>
      <c r="O32" s="13" t="s">
        <v>189</v>
      </c>
      <c r="P32" s="13" t="s">
        <v>194</v>
      </c>
      <c r="Q32" s="13" t="s">
        <v>207</v>
      </c>
      <c r="R32" s="13" t="s">
        <v>193</v>
      </c>
    </row>
    <row r="33" spans="1:18" x14ac:dyDescent="0.2">
      <c r="A33" s="6">
        <v>31</v>
      </c>
      <c r="B33" s="2">
        <v>5</v>
      </c>
      <c r="C33" s="3" t="s">
        <v>29</v>
      </c>
      <c r="D33" s="2" t="s">
        <v>52</v>
      </c>
      <c r="E33" s="8" t="s">
        <v>229</v>
      </c>
      <c r="F33" s="8" t="s">
        <v>232</v>
      </c>
      <c r="G33" s="13" t="s">
        <v>209</v>
      </c>
      <c r="H33" s="13" t="s">
        <v>191</v>
      </c>
      <c r="I33" s="13" t="s">
        <v>206</v>
      </c>
      <c r="J33" s="13" t="s">
        <v>193</v>
      </c>
      <c r="K33" s="13" t="s">
        <v>186</v>
      </c>
      <c r="L33" s="13" t="s">
        <v>195</v>
      </c>
      <c r="M33" s="13" t="s">
        <v>194</v>
      </c>
      <c r="N33" s="13" t="s">
        <v>207</v>
      </c>
      <c r="O33" s="13" t="s">
        <v>190</v>
      </c>
      <c r="P33" s="13" t="s">
        <v>189</v>
      </c>
      <c r="Q33" s="13" t="s">
        <v>192</v>
      </c>
      <c r="R33" s="13" t="s">
        <v>188</v>
      </c>
    </row>
    <row r="34" spans="1:18" x14ac:dyDescent="0.2">
      <c r="A34" s="6">
        <v>32</v>
      </c>
      <c r="B34" s="2">
        <v>6</v>
      </c>
      <c r="C34" s="36" t="s">
        <v>30</v>
      </c>
      <c r="D34" s="2" t="s">
        <v>52</v>
      </c>
      <c r="E34" s="13" t="s">
        <v>207</v>
      </c>
      <c r="F34" s="13" t="s">
        <v>192</v>
      </c>
      <c r="G34" s="13" t="s">
        <v>189</v>
      </c>
      <c r="H34" s="8" t="s">
        <v>244</v>
      </c>
      <c r="I34" s="8" t="s">
        <v>229</v>
      </c>
      <c r="J34" s="13" t="s">
        <v>242</v>
      </c>
      <c r="K34" s="13" t="s">
        <v>191</v>
      </c>
      <c r="L34" s="13" t="s">
        <v>194</v>
      </c>
      <c r="M34" s="13" t="s">
        <v>195</v>
      </c>
      <c r="N34" s="13" t="s">
        <v>187</v>
      </c>
      <c r="O34" s="13" t="s">
        <v>193</v>
      </c>
      <c r="P34" s="13" t="s">
        <v>206</v>
      </c>
      <c r="Q34" s="13" t="s">
        <v>188</v>
      </c>
      <c r="R34" s="13" t="s">
        <v>209</v>
      </c>
    </row>
    <row r="35" spans="1:18" x14ac:dyDescent="0.2">
      <c r="A35" s="6">
        <v>33</v>
      </c>
      <c r="B35" s="2">
        <v>7</v>
      </c>
      <c r="C35" s="3" t="s">
        <v>31</v>
      </c>
      <c r="D35" s="2" t="s">
        <v>52</v>
      </c>
      <c r="E35" s="8" t="s">
        <v>244</v>
      </c>
      <c r="F35" s="8" t="s">
        <v>226</v>
      </c>
      <c r="G35" s="13" t="s">
        <v>186</v>
      </c>
      <c r="H35" s="13" t="s">
        <v>207</v>
      </c>
      <c r="I35" s="13" t="s">
        <v>197</v>
      </c>
      <c r="J35" s="13" t="s">
        <v>187</v>
      </c>
      <c r="K35" s="13" t="s">
        <v>191</v>
      </c>
      <c r="L35" s="13" t="s">
        <v>193</v>
      </c>
      <c r="M35" s="13" t="s">
        <v>195</v>
      </c>
      <c r="N35" s="13" t="s">
        <v>192</v>
      </c>
      <c r="O35" s="13" t="s">
        <v>189</v>
      </c>
      <c r="P35" s="13" t="s">
        <v>188</v>
      </c>
      <c r="Q35" s="13" t="s">
        <v>194</v>
      </c>
      <c r="R35" s="13" t="s">
        <v>209</v>
      </c>
    </row>
    <row r="36" spans="1:18" x14ac:dyDescent="0.2">
      <c r="A36" s="6">
        <v>34</v>
      </c>
      <c r="B36" s="2">
        <v>8</v>
      </c>
      <c r="C36" s="3" t="s">
        <v>32</v>
      </c>
      <c r="D36" s="2" t="s">
        <v>52</v>
      </c>
      <c r="E36" s="8" t="s">
        <v>226</v>
      </c>
      <c r="F36" s="13" t="s">
        <v>195</v>
      </c>
      <c r="G36" s="8" t="s">
        <v>249</v>
      </c>
      <c r="H36" s="13" t="s">
        <v>191</v>
      </c>
      <c r="I36" s="13" t="s">
        <v>186</v>
      </c>
      <c r="J36" s="13" t="s">
        <v>209</v>
      </c>
      <c r="K36" s="13" t="s">
        <v>193</v>
      </c>
      <c r="L36" s="13" t="s">
        <v>187</v>
      </c>
      <c r="M36" s="13" t="s">
        <v>188</v>
      </c>
      <c r="N36" s="13" t="s">
        <v>192</v>
      </c>
      <c r="O36" s="13" t="s">
        <v>190</v>
      </c>
      <c r="P36" s="13" t="s">
        <v>189</v>
      </c>
      <c r="Q36" s="13" t="s">
        <v>194</v>
      </c>
      <c r="R36" s="13" t="s">
        <v>207</v>
      </c>
    </row>
    <row r="37" spans="1:18" x14ac:dyDescent="0.2">
      <c r="A37" s="6">
        <v>35</v>
      </c>
      <c r="B37" s="2">
        <v>9</v>
      </c>
      <c r="C37" s="3" t="s">
        <v>33</v>
      </c>
      <c r="D37" s="2" t="s">
        <v>52</v>
      </c>
      <c r="E37" s="8" t="s">
        <v>249</v>
      </c>
      <c r="F37" s="8" t="s">
        <v>226</v>
      </c>
      <c r="G37" s="13" t="s">
        <v>195</v>
      </c>
      <c r="H37" s="13" t="s">
        <v>187</v>
      </c>
      <c r="I37" s="13" t="s">
        <v>186</v>
      </c>
      <c r="J37" s="13" t="s">
        <v>191</v>
      </c>
      <c r="K37" s="13" t="s">
        <v>188</v>
      </c>
      <c r="L37" s="13" t="s">
        <v>209</v>
      </c>
      <c r="M37" s="13" t="s">
        <v>192</v>
      </c>
      <c r="N37" s="13" t="s">
        <v>190</v>
      </c>
      <c r="O37" s="13" t="s">
        <v>189</v>
      </c>
      <c r="P37" s="13" t="s">
        <v>193</v>
      </c>
      <c r="Q37" s="13" t="s">
        <v>207</v>
      </c>
      <c r="R37" s="13" t="s">
        <v>194</v>
      </c>
    </row>
    <row r="38" spans="1:18" x14ac:dyDescent="0.2">
      <c r="A38" s="6">
        <v>36</v>
      </c>
      <c r="B38" s="2">
        <v>10</v>
      </c>
      <c r="C38" s="3" t="s">
        <v>34</v>
      </c>
      <c r="D38" s="2" t="s">
        <v>52</v>
      </c>
      <c r="E38" s="8" t="s">
        <v>226</v>
      </c>
      <c r="F38" s="8" t="s">
        <v>249</v>
      </c>
      <c r="G38" s="13" t="s">
        <v>209</v>
      </c>
      <c r="H38" s="13" t="s">
        <v>191</v>
      </c>
      <c r="I38" s="13" t="s">
        <v>187</v>
      </c>
      <c r="J38" s="13" t="s">
        <v>186</v>
      </c>
      <c r="K38" s="13" t="s">
        <v>192</v>
      </c>
      <c r="L38" s="13" t="s">
        <v>190</v>
      </c>
      <c r="M38" s="13" t="s">
        <v>194</v>
      </c>
      <c r="N38" s="13" t="s">
        <v>189</v>
      </c>
      <c r="O38" s="13" t="s">
        <v>195</v>
      </c>
      <c r="P38" s="13" t="s">
        <v>188</v>
      </c>
      <c r="Q38" s="13" t="s">
        <v>207</v>
      </c>
      <c r="R38" s="13" t="s">
        <v>193</v>
      </c>
    </row>
    <row r="39" spans="1:18" x14ac:dyDescent="0.2">
      <c r="A39" s="6">
        <v>37</v>
      </c>
      <c r="B39" s="2">
        <v>11</v>
      </c>
      <c r="C39" s="3" t="s">
        <v>35</v>
      </c>
      <c r="D39" s="2" t="s">
        <v>52</v>
      </c>
      <c r="E39" s="8" t="s">
        <v>226</v>
      </c>
      <c r="F39" s="8" t="s">
        <v>242</v>
      </c>
      <c r="G39" s="13" t="s">
        <v>197</v>
      </c>
      <c r="H39" s="13" t="s">
        <v>209</v>
      </c>
      <c r="I39" s="13" t="s">
        <v>192</v>
      </c>
      <c r="J39" s="13" t="s">
        <v>195</v>
      </c>
      <c r="K39" s="13" t="s">
        <v>187</v>
      </c>
      <c r="L39" s="13" t="s">
        <v>191</v>
      </c>
      <c r="M39" s="13" t="s">
        <v>188</v>
      </c>
      <c r="N39" s="13" t="s">
        <v>190</v>
      </c>
      <c r="O39" s="13" t="s">
        <v>194</v>
      </c>
      <c r="P39" s="13" t="s">
        <v>189</v>
      </c>
      <c r="Q39" s="13" t="s">
        <v>193</v>
      </c>
      <c r="R39" s="13" t="s">
        <v>207</v>
      </c>
    </row>
    <row r="40" spans="1:18" x14ac:dyDescent="0.2">
      <c r="A40" s="6">
        <v>38</v>
      </c>
      <c r="B40" s="2">
        <v>12</v>
      </c>
      <c r="C40" s="3" t="s">
        <v>36</v>
      </c>
      <c r="D40" s="2" t="s">
        <v>52</v>
      </c>
      <c r="E40" s="8" t="s">
        <v>226</v>
      </c>
      <c r="F40" s="8" t="s">
        <v>232</v>
      </c>
      <c r="G40" s="13" t="s">
        <v>209</v>
      </c>
      <c r="H40" s="13" t="s">
        <v>197</v>
      </c>
      <c r="I40" s="13" t="s">
        <v>186</v>
      </c>
      <c r="J40" s="13" t="s">
        <v>192</v>
      </c>
      <c r="K40" s="13" t="s">
        <v>190</v>
      </c>
      <c r="L40" s="13" t="s">
        <v>191</v>
      </c>
      <c r="M40" s="13" t="s">
        <v>189</v>
      </c>
      <c r="N40" s="13" t="s">
        <v>194</v>
      </c>
      <c r="O40" s="13" t="s">
        <v>188</v>
      </c>
      <c r="P40" s="13" t="s">
        <v>195</v>
      </c>
      <c r="Q40" s="13" t="s">
        <v>193</v>
      </c>
      <c r="R40" s="13" t="s">
        <v>207</v>
      </c>
    </row>
    <row r="41" spans="1:18" x14ac:dyDescent="0.2">
      <c r="A41" s="6">
        <v>39</v>
      </c>
      <c r="B41" s="2">
        <v>13</v>
      </c>
      <c r="C41" s="3" t="s">
        <v>37</v>
      </c>
      <c r="D41" s="2" t="s">
        <v>52</v>
      </c>
      <c r="E41" s="13" t="s">
        <v>207</v>
      </c>
      <c r="F41" s="13" t="s">
        <v>191</v>
      </c>
      <c r="G41" s="8" t="s">
        <v>229</v>
      </c>
      <c r="H41" s="13" t="s">
        <v>193</v>
      </c>
      <c r="I41" s="8" t="s">
        <v>232</v>
      </c>
      <c r="J41" s="13" t="s">
        <v>186</v>
      </c>
      <c r="K41" s="13" t="s">
        <v>206</v>
      </c>
      <c r="L41" s="13" t="s">
        <v>195</v>
      </c>
      <c r="M41" s="13" t="s">
        <v>190</v>
      </c>
      <c r="N41" s="13" t="s">
        <v>189</v>
      </c>
      <c r="O41" s="13" t="s">
        <v>194</v>
      </c>
      <c r="P41" s="13" t="s">
        <v>192</v>
      </c>
      <c r="Q41" s="13" t="s">
        <v>209</v>
      </c>
      <c r="R41" s="13" t="s">
        <v>188</v>
      </c>
    </row>
    <row r="42" spans="1:18" x14ac:dyDescent="0.2">
      <c r="A42" s="6">
        <v>40</v>
      </c>
      <c r="B42" s="2">
        <v>14</v>
      </c>
      <c r="C42" s="3" t="s">
        <v>38</v>
      </c>
      <c r="D42" s="2" t="s">
        <v>52</v>
      </c>
      <c r="E42" s="8" t="s">
        <v>226</v>
      </c>
      <c r="F42" s="8" t="s">
        <v>242</v>
      </c>
      <c r="G42" s="13" t="s">
        <v>197</v>
      </c>
      <c r="H42" s="13" t="s">
        <v>195</v>
      </c>
      <c r="I42" s="13" t="s">
        <v>188</v>
      </c>
      <c r="J42" s="13" t="s">
        <v>191</v>
      </c>
      <c r="K42" s="13" t="s">
        <v>187</v>
      </c>
      <c r="L42" s="13" t="s">
        <v>190</v>
      </c>
      <c r="M42" s="13" t="s">
        <v>192</v>
      </c>
      <c r="N42" s="13" t="s">
        <v>207</v>
      </c>
      <c r="O42" s="13" t="s">
        <v>193</v>
      </c>
      <c r="P42" s="13" t="s">
        <v>189</v>
      </c>
      <c r="Q42" s="13" t="s">
        <v>209</v>
      </c>
      <c r="R42" s="13" t="s">
        <v>194</v>
      </c>
    </row>
    <row r="43" spans="1:18" x14ac:dyDescent="0.2">
      <c r="A43" s="6">
        <v>41</v>
      </c>
      <c r="B43" s="2">
        <v>15</v>
      </c>
      <c r="C43" s="3" t="s">
        <v>39</v>
      </c>
      <c r="D43" s="2" t="s">
        <v>52</v>
      </c>
      <c r="E43" s="8" t="s">
        <v>226</v>
      </c>
      <c r="F43" s="8" t="s">
        <v>242</v>
      </c>
      <c r="G43" s="13" t="s">
        <v>207</v>
      </c>
      <c r="H43" s="13" t="s">
        <v>187</v>
      </c>
      <c r="I43" s="13" t="s">
        <v>197</v>
      </c>
      <c r="J43" s="13" t="s">
        <v>192</v>
      </c>
      <c r="K43" s="13" t="s">
        <v>188</v>
      </c>
      <c r="L43" s="13" t="s">
        <v>195</v>
      </c>
      <c r="M43" s="13" t="s">
        <v>191</v>
      </c>
      <c r="N43" s="13" t="s">
        <v>190</v>
      </c>
      <c r="O43" s="13" t="s">
        <v>193</v>
      </c>
      <c r="P43" s="13" t="s">
        <v>189</v>
      </c>
      <c r="Q43" s="13" t="s">
        <v>194</v>
      </c>
      <c r="R43" s="13" t="s">
        <v>209</v>
      </c>
    </row>
    <row r="44" spans="1:18" x14ac:dyDescent="0.2">
      <c r="A44" s="6">
        <v>42</v>
      </c>
      <c r="B44" s="2">
        <v>16</v>
      </c>
      <c r="C44" s="3" t="s">
        <v>40</v>
      </c>
      <c r="D44" s="2" t="s">
        <v>52</v>
      </c>
      <c r="E44" s="13" t="s">
        <v>192</v>
      </c>
      <c r="F44" s="8" t="s">
        <v>242</v>
      </c>
      <c r="G44" s="8" t="s">
        <v>229</v>
      </c>
      <c r="H44" s="13" t="s">
        <v>191</v>
      </c>
      <c r="I44" s="13" t="s">
        <v>187</v>
      </c>
      <c r="J44" s="13" t="s">
        <v>206</v>
      </c>
      <c r="K44" s="13" t="s">
        <v>188</v>
      </c>
      <c r="L44" s="13" t="s">
        <v>190</v>
      </c>
      <c r="M44" s="13" t="s">
        <v>189</v>
      </c>
      <c r="N44" s="13" t="s">
        <v>193</v>
      </c>
      <c r="O44" s="13" t="s">
        <v>207</v>
      </c>
      <c r="P44" s="13" t="s">
        <v>194</v>
      </c>
      <c r="Q44" s="13" t="s">
        <v>209</v>
      </c>
      <c r="R44" s="13" t="s">
        <v>195</v>
      </c>
    </row>
    <row r="45" spans="1:18" x14ac:dyDescent="0.2">
      <c r="A45" s="6">
        <v>43</v>
      </c>
      <c r="B45" s="2">
        <v>17</v>
      </c>
      <c r="C45" s="3" t="s">
        <v>41</v>
      </c>
      <c r="D45" s="2" t="s">
        <v>52</v>
      </c>
      <c r="E45" s="8" t="s">
        <v>249</v>
      </c>
      <c r="F45" s="8" t="s">
        <v>226</v>
      </c>
      <c r="G45" s="13" t="s">
        <v>186</v>
      </c>
      <c r="H45" s="13" t="s">
        <v>191</v>
      </c>
      <c r="I45" s="13" t="s">
        <v>207</v>
      </c>
      <c r="J45" s="13" t="s">
        <v>188</v>
      </c>
      <c r="K45" s="13" t="s">
        <v>187</v>
      </c>
      <c r="L45" s="13" t="s">
        <v>192</v>
      </c>
      <c r="M45" s="13" t="s">
        <v>195</v>
      </c>
      <c r="N45" s="13" t="s">
        <v>193</v>
      </c>
      <c r="O45" s="13" t="s">
        <v>190</v>
      </c>
      <c r="P45" s="13" t="s">
        <v>189</v>
      </c>
      <c r="Q45" s="13" t="s">
        <v>194</v>
      </c>
      <c r="R45" s="13" t="s">
        <v>209</v>
      </c>
    </row>
    <row r="46" spans="1:18" x14ac:dyDescent="0.2">
      <c r="A46" s="6">
        <v>44</v>
      </c>
      <c r="B46" s="2">
        <v>18</v>
      </c>
      <c r="C46" s="3" t="s">
        <v>42</v>
      </c>
      <c r="D46" s="2" t="s">
        <v>52</v>
      </c>
      <c r="E46" s="8" t="s">
        <v>229</v>
      </c>
      <c r="F46" s="8" t="s">
        <v>242</v>
      </c>
      <c r="G46" s="13" t="s">
        <v>187</v>
      </c>
      <c r="H46" s="13" t="s">
        <v>192</v>
      </c>
      <c r="I46" s="13" t="s">
        <v>188</v>
      </c>
      <c r="J46" s="13" t="s">
        <v>206</v>
      </c>
      <c r="K46" s="13" t="s">
        <v>193</v>
      </c>
      <c r="L46" s="13" t="s">
        <v>207</v>
      </c>
      <c r="M46" s="13" t="s">
        <v>190</v>
      </c>
      <c r="N46" s="13" t="s">
        <v>191</v>
      </c>
      <c r="O46" s="13" t="s">
        <v>195</v>
      </c>
      <c r="P46" s="13" t="s">
        <v>189</v>
      </c>
      <c r="Q46" s="13" t="s">
        <v>194</v>
      </c>
      <c r="R46" s="13" t="s">
        <v>209</v>
      </c>
    </row>
    <row r="47" spans="1:18" x14ac:dyDescent="0.2">
      <c r="A47" s="6">
        <v>45</v>
      </c>
      <c r="B47" s="2">
        <v>19</v>
      </c>
      <c r="C47" s="3" t="s">
        <v>43</v>
      </c>
      <c r="D47" s="2" t="s">
        <v>52</v>
      </c>
      <c r="E47" s="8" t="s">
        <v>226</v>
      </c>
      <c r="F47" s="8" t="s">
        <v>242</v>
      </c>
      <c r="G47" s="13" t="s">
        <v>197</v>
      </c>
      <c r="H47" s="13" t="s">
        <v>209</v>
      </c>
      <c r="I47" s="13" t="s">
        <v>187</v>
      </c>
      <c r="J47" s="13" t="s">
        <v>191</v>
      </c>
      <c r="K47" s="13" t="s">
        <v>188</v>
      </c>
      <c r="L47" s="13" t="s">
        <v>192</v>
      </c>
      <c r="M47" s="13" t="s">
        <v>195</v>
      </c>
      <c r="N47" s="13" t="s">
        <v>190</v>
      </c>
      <c r="O47" s="13" t="s">
        <v>189</v>
      </c>
      <c r="P47" s="13" t="s">
        <v>194</v>
      </c>
      <c r="Q47" s="13" t="s">
        <v>207</v>
      </c>
      <c r="R47" s="13" t="s">
        <v>193</v>
      </c>
    </row>
    <row r="48" spans="1:18" x14ac:dyDescent="0.2">
      <c r="A48" s="6">
        <v>46</v>
      </c>
      <c r="B48" s="2">
        <v>20</v>
      </c>
      <c r="C48" s="3" t="s">
        <v>44</v>
      </c>
      <c r="D48" s="2" t="s">
        <v>52</v>
      </c>
      <c r="E48" s="8" t="s">
        <v>226</v>
      </c>
      <c r="F48" s="8" t="s">
        <v>249</v>
      </c>
      <c r="G48" s="13" t="s">
        <v>190</v>
      </c>
      <c r="H48" s="13" t="s">
        <v>207</v>
      </c>
      <c r="I48" s="13" t="s">
        <v>191</v>
      </c>
      <c r="J48" s="13" t="s">
        <v>186</v>
      </c>
      <c r="K48" s="13" t="s">
        <v>187</v>
      </c>
      <c r="L48" s="13" t="s">
        <v>188</v>
      </c>
      <c r="M48" s="13" t="s">
        <v>189</v>
      </c>
      <c r="N48" s="13" t="s">
        <v>194</v>
      </c>
      <c r="O48" s="13" t="s">
        <v>195</v>
      </c>
      <c r="P48" s="13" t="s">
        <v>193</v>
      </c>
      <c r="Q48" s="13" t="s">
        <v>192</v>
      </c>
      <c r="R48" s="13" t="s">
        <v>209</v>
      </c>
    </row>
    <row r="49" spans="1:18" x14ac:dyDescent="0.2">
      <c r="A49" s="6">
        <v>47</v>
      </c>
      <c r="B49" s="2">
        <v>21</v>
      </c>
      <c r="C49" s="3" t="s">
        <v>45</v>
      </c>
      <c r="D49" s="2" t="s">
        <v>52</v>
      </c>
      <c r="E49" s="8" t="s">
        <v>226</v>
      </c>
      <c r="F49" s="8" t="s">
        <v>232</v>
      </c>
      <c r="G49" s="13" t="s">
        <v>207</v>
      </c>
      <c r="H49" s="13" t="s">
        <v>197</v>
      </c>
      <c r="I49" s="13" t="s">
        <v>191</v>
      </c>
      <c r="J49" s="13" t="s">
        <v>186</v>
      </c>
      <c r="K49" s="13" t="s">
        <v>190</v>
      </c>
      <c r="L49" s="13" t="s">
        <v>194</v>
      </c>
      <c r="M49" s="13" t="s">
        <v>195</v>
      </c>
      <c r="N49" s="13" t="s">
        <v>193</v>
      </c>
      <c r="O49" s="13" t="s">
        <v>189</v>
      </c>
      <c r="P49" s="13" t="s">
        <v>192</v>
      </c>
      <c r="Q49" s="13" t="s">
        <v>188</v>
      </c>
      <c r="R49" s="13" t="s">
        <v>209</v>
      </c>
    </row>
    <row r="50" spans="1:18" x14ac:dyDescent="0.2">
      <c r="A50" s="6">
        <v>48</v>
      </c>
      <c r="B50" s="2">
        <v>22</v>
      </c>
      <c r="C50" s="3" t="s">
        <v>46</v>
      </c>
      <c r="D50" s="2" t="s">
        <v>52</v>
      </c>
      <c r="E50" s="8" t="s">
        <v>229</v>
      </c>
      <c r="F50" s="8" t="s">
        <v>242</v>
      </c>
      <c r="G50" s="13" t="s">
        <v>209</v>
      </c>
      <c r="H50" s="13" t="s">
        <v>206</v>
      </c>
      <c r="I50" s="13" t="s">
        <v>187</v>
      </c>
      <c r="J50" s="13" t="s">
        <v>191</v>
      </c>
      <c r="K50" s="13" t="s">
        <v>188</v>
      </c>
      <c r="L50" s="13" t="s">
        <v>190</v>
      </c>
      <c r="M50" s="13" t="s">
        <v>192</v>
      </c>
      <c r="N50" s="13" t="s">
        <v>207</v>
      </c>
      <c r="O50" s="13" t="s">
        <v>189</v>
      </c>
      <c r="P50" s="13" t="s">
        <v>194</v>
      </c>
      <c r="Q50" s="13" t="s">
        <v>195</v>
      </c>
      <c r="R50" s="13" t="s">
        <v>193</v>
      </c>
    </row>
    <row r="51" spans="1:18" x14ac:dyDescent="0.2">
      <c r="A51" s="6">
        <v>49</v>
      </c>
      <c r="B51" s="2">
        <v>23</v>
      </c>
      <c r="C51" s="3" t="s">
        <v>47</v>
      </c>
      <c r="D51" s="2" t="s">
        <v>52</v>
      </c>
      <c r="E51" s="8" t="s">
        <v>226</v>
      </c>
      <c r="F51" s="8" t="s">
        <v>249</v>
      </c>
      <c r="G51" s="13" t="s">
        <v>187</v>
      </c>
      <c r="H51" s="13" t="s">
        <v>186</v>
      </c>
      <c r="I51" s="13" t="s">
        <v>209</v>
      </c>
      <c r="J51" s="13" t="s">
        <v>191</v>
      </c>
      <c r="K51" s="13" t="s">
        <v>192</v>
      </c>
      <c r="L51" s="13" t="s">
        <v>188</v>
      </c>
      <c r="M51" s="13" t="s">
        <v>195</v>
      </c>
      <c r="N51" s="13" t="s">
        <v>207</v>
      </c>
      <c r="O51" s="13" t="s">
        <v>190</v>
      </c>
      <c r="P51" s="13" t="s">
        <v>194</v>
      </c>
      <c r="Q51" s="13" t="s">
        <v>189</v>
      </c>
      <c r="R51" s="13" t="s">
        <v>193</v>
      </c>
    </row>
    <row r="52" spans="1:18" x14ac:dyDescent="0.2">
      <c r="A52" s="6">
        <v>50</v>
      </c>
      <c r="B52" s="2">
        <v>24</v>
      </c>
      <c r="C52" s="3" t="s">
        <v>48</v>
      </c>
      <c r="D52" s="2" t="s">
        <v>52</v>
      </c>
      <c r="E52" s="8" t="s">
        <v>226</v>
      </c>
      <c r="F52" s="8" t="s">
        <v>249</v>
      </c>
      <c r="G52" s="13" t="s">
        <v>187</v>
      </c>
      <c r="H52" s="13" t="s">
        <v>190</v>
      </c>
      <c r="I52" s="13" t="s">
        <v>191</v>
      </c>
      <c r="J52" s="13" t="s">
        <v>194</v>
      </c>
      <c r="K52" s="13" t="s">
        <v>207</v>
      </c>
      <c r="L52" s="13" t="s">
        <v>186</v>
      </c>
      <c r="M52" s="13" t="s">
        <v>189</v>
      </c>
      <c r="N52" s="13" t="s">
        <v>192</v>
      </c>
      <c r="O52" s="13" t="s">
        <v>188</v>
      </c>
      <c r="P52" s="13" t="s">
        <v>195</v>
      </c>
      <c r="Q52" s="13" t="s">
        <v>209</v>
      </c>
      <c r="R52" s="13" t="s">
        <v>193</v>
      </c>
    </row>
    <row r="53" spans="1:18" x14ac:dyDescent="0.2">
      <c r="A53" s="6">
        <v>51</v>
      </c>
      <c r="B53" s="2">
        <v>25</v>
      </c>
      <c r="C53" s="36" t="s">
        <v>49</v>
      </c>
      <c r="D53" s="2" t="s">
        <v>52</v>
      </c>
      <c r="E53" s="8" t="s">
        <v>242</v>
      </c>
      <c r="F53" s="13" t="s">
        <v>209</v>
      </c>
      <c r="G53" s="8" t="s">
        <v>284</v>
      </c>
      <c r="H53" s="13" t="s">
        <v>228</v>
      </c>
      <c r="I53" s="13" t="s">
        <v>187</v>
      </c>
      <c r="J53" s="13" t="s">
        <v>191</v>
      </c>
      <c r="K53" s="13" t="s">
        <v>192</v>
      </c>
      <c r="L53" s="13" t="s">
        <v>188</v>
      </c>
      <c r="M53" s="13" t="s">
        <v>195</v>
      </c>
      <c r="N53" s="13" t="s">
        <v>193</v>
      </c>
      <c r="O53" s="13" t="s">
        <v>190</v>
      </c>
      <c r="P53" s="13" t="s">
        <v>189</v>
      </c>
      <c r="Q53" s="13" t="s">
        <v>194</v>
      </c>
      <c r="R53" s="13" t="s">
        <v>207</v>
      </c>
    </row>
    <row r="54" spans="1:18" x14ac:dyDescent="0.2">
      <c r="A54" s="6">
        <v>52</v>
      </c>
      <c r="B54" s="2">
        <v>26</v>
      </c>
      <c r="C54" s="36" t="s">
        <v>50</v>
      </c>
      <c r="D54" s="2" t="s">
        <v>52</v>
      </c>
      <c r="E54" s="8" t="s">
        <v>245</v>
      </c>
      <c r="F54" s="13" t="s">
        <v>207</v>
      </c>
      <c r="G54" s="18" t="s">
        <v>194</v>
      </c>
      <c r="H54" s="18" t="s">
        <v>189</v>
      </c>
      <c r="I54" s="16" t="s">
        <v>249</v>
      </c>
      <c r="J54" s="13" t="s">
        <v>195</v>
      </c>
      <c r="K54" s="13" t="s">
        <v>191</v>
      </c>
      <c r="L54" s="13" t="s">
        <v>187</v>
      </c>
      <c r="M54" s="13" t="s">
        <v>206</v>
      </c>
      <c r="N54" s="13" t="s">
        <v>186</v>
      </c>
      <c r="O54" s="13" t="s">
        <v>193</v>
      </c>
      <c r="P54" s="13" t="s">
        <v>192</v>
      </c>
      <c r="Q54" s="13" t="s">
        <v>188</v>
      </c>
      <c r="R54" s="13" t="s">
        <v>209</v>
      </c>
    </row>
    <row r="55" spans="1:18" x14ac:dyDescent="0.2">
      <c r="A55" s="6">
        <v>53</v>
      </c>
      <c r="B55" s="2">
        <v>1</v>
      </c>
      <c r="C55" s="5" t="s">
        <v>53</v>
      </c>
      <c r="D55" s="2" t="s">
        <v>79</v>
      </c>
      <c r="E55" s="8" t="s">
        <v>211</v>
      </c>
      <c r="F55" s="13" t="s">
        <v>210</v>
      </c>
      <c r="G55" s="8" t="s">
        <v>244</v>
      </c>
      <c r="H55" s="13" t="s">
        <v>188</v>
      </c>
      <c r="I55" s="13" t="s">
        <v>197</v>
      </c>
      <c r="J55" s="13" t="s">
        <v>193</v>
      </c>
      <c r="K55" s="13" t="s">
        <v>195</v>
      </c>
      <c r="L55" s="13" t="s">
        <v>191</v>
      </c>
      <c r="M55" s="13" t="s">
        <v>189</v>
      </c>
      <c r="N55" s="13" t="s">
        <v>187</v>
      </c>
      <c r="O55" s="13" t="s">
        <v>186</v>
      </c>
      <c r="P55" s="13" t="s">
        <v>192</v>
      </c>
      <c r="Q55" s="13" t="s">
        <v>194</v>
      </c>
      <c r="R55" s="13"/>
    </row>
    <row r="56" spans="1:18" x14ac:dyDescent="0.2">
      <c r="A56" s="6">
        <v>54</v>
      </c>
      <c r="B56" s="2">
        <v>2</v>
      </c>
      <c r="C56" s="5" t="s">
        <v>54</v>
      </c>
      <c r="D56" s="2" t="s">
        <v>79</v>
      </c>
      <c r="E56" s="8" t="s">
        <v>211</v>
      </c>
      <c r="F56" s="8" t="s">
        <v>242</v>
      </c>
      <c r="G56" s="13" t="s">
        <v>197</v>
      </c>
      <c r="H56" s="13" t="s">
        <v>191</v>
      </c>
      <c r="I56" s="13" t="s">
        <v>195</v>
      </c>
      <c r="J56" s="13" t="s">
        <v>187</v>
      </c>
      <c r="K56" s="13" t="s">
        <v>190</v>
      </c>
      <c r="L56" s="13" t="s">
        <v>192</v>
      </c>
      <c r="M56" s="13" t="s">
        <v>188</v>
      </c>
      <c r="N56" s="13" t="s">
        <v>210</v>
      </c>
      <c r="O56" s="13" t="s">
        <v>193</v>
      </c>
      <c r="P56" s="13" t="s">
        <v>189</v>
      </c>
      <c r="Q56" s="13" t="s">
        <v>194</v>
      </c>
      <c r="R56" s="13"/>
    </row>
    <row r="57" spans="1:18" x14ac:dyDescent="0.2">
      <c r="A57" s="6">
        <v>55</v>
      </c>
      <c r="B57" s="2">
        <v>3</v>
      </c>
      <c r="C57" s="5" t="s">
        <v>55</v>
      </c>
      <c r="D57" s="2" t="s">
        <v>79</v>
      </c>
      <c r="E57" s="8" t="s">
        <v>211</v>
      </c>
      <c r="F57" s="8" t="s">
        <v>244</v>
      </c>
      <c r="G57" s="13" t="s">
        <v>187</v>
      </c>
      <c r="H57" s="13" t="s">
        <v>210</v>
      </c>
      <c r="I57" s="13" t="s">
        <v>191</v>
      </c>
      <c r="J57" s="13" t="s">
        <v>188</v>
      </c>
      <c r="K57" s="13" t="s">
        <v>186</v>
      </c>
      <c r="L57" s="13" t="s">
        <v>197</v>
      </c>
      <c r="M57" s="13" t="s">
        <v>189</v>
      </c>
      <c r="N57" s="13" t="s">
        <v>192</v>
      </c>
      <c r="O57" s="13" t="s">
        <v>195</v>
      </c>
      <c r="P57" s="13" t="s">
        <v>193</v>
      </c>
      <c r="Q57" s="13" t="s">
        <v>194</v>
      </c>
      <c r="R57" s="13"/>
    </row>
    <row r="58" spans="1:18" x14ac:dyDescent="0.2">
      <c r="A58" s="6">
        <v>56</v>
      </c>
      <c r="B58" s="2">
        <v>4</v>
      </c>
      <c r="C58" s="5" t="s">
        <v>56</v>
      </c>
      <c r="D58" s="2" t="s">
        <v>79</v>
      </c>
      <c r="E58" s="8" t="s">
        <v>211</v>
      </c>
      <c r="F58" s="8" t="s">
        <v>228</v>
      </c>
      <c r="G58" s="13" t="s">
        <v>186</v>
      </c>
      <c r="H58" s="13" t="s">
        <v>191</v>
      </c>
      <c r="I58" s="13" t="s">
        <v>187</v>
      </c>
      <c r="J58" s="13" t="s">
        <v>190</v>
      </c>
      <c r="K58" s="13" t="s">
        <v>188</v>
      </c>
      <c r="L58" s="13" t="s">
        <v>192</v>
      </c>
      <c r="M58" s="13" t="s">
        <v>210</v>
      </c>
      <c r="N58" s="13" t="s">
        <v>195</v>
      </c>
      <c r="O58" s="13" t="s">
        <v>193</v>
      </c>
      <c r="P58" s="13" t="s">
        <v>189</v>
      </c>
      <c r="Q58" s="13" t="s">
        <v>194</v>
      </c>
      <c r="R58" s="13"/>
    </row>
    <row r="59" spans="1:18" x14ac:dyDescent="0.2">
      <c r="A59" s="6">
        <v>57</v>
      </c>
      <c r="B59" s="2">
        <v>5</v>
      </c>
      <c r="C59" s="3" t="s">
        <v>57</v>
      </c>
      <c r="D59" s="2" t="s">
        <v>79</v>
      </c>
      <c r="E59" s="8" t="s">
        <v>232</v>
      </c>
      <c r="F59" s="13" t="s">
        <v>191</v>
      </c>
      <c r="G59" s="8" t="s">
        <v>251</v>
      </c>
      <c r="H59" s="13" t="s">
        <v>211</v>
      </c>
      <c r="I59" s="13" t="s">
        <v>186</v>
      </c>
      <c r="J59" s="13" t="s">
        <v>190</v>
      </c>
      <c r="K59" s="13" t="s">
        <v>192</v>
      </c>
      <c r="L59" s="13" t="s">
        <v>188</v>
      </c>
      <c r="M59" s="13" t="s">
        <v>210</v>
      </c>
      <c r="N59" s="13" t="s">
        <v>195</v>
      </c>
      <c r="O59" s="13" t="s">
        <v>193</v>
      </c>
      <c r="P59" s="13" t="s">
        <v>189</v>
      </c>
      <c r="Q59" s="13" t="s">
        <v>194</v>
      </c>
      <c r="R59" s="13"/>
    </row>
    <row r="60" spans="1:18" x14ac:dyDescent="0.2">
      <c r="A60" s="6">
        <v>58</v>
      </c>
      <c r="B60" s="2">
        <v>6</v>
      </c>
      <c r="C60" s="5" t="s">
        <v>58</v>
      </c>
      <c r="D60" s="2" t="s">
        <v>79</v>
      </c>
      <c r="E60" s="8" t="s">
        <v>211</v>
      </c>
      <c r="F60" s="8" t="s">
        <v>232</v>
      </c>
      <c r="G60" s="13" t="s">
        <v>197</v>
      </c>
      <c r="H60" s="13" t="s">
        <v>186</v>
      </c>
      <c r="I60" s="13" t="s">
        <v>210</v>
      </c>
      <c r="J60" s="13" t="s">
        <v>195</v>
      </c>
      <c r="K60" s="13" t="s">
        <v>191</v>
      </c>
      <c r="L60" s="13" t="s">
        <v>188</v>
      </c>
      <c r="M60" s="13" t="s">
        <v>192</v>
      </c>
      <c r="N60" s="13" t="s">
        <v>194</v>
      </c>
      <c r="O60" s="13" t="s">
        <v>190</v>
      </c>
      <c r="P60" s="13" t="s">
        <v>189</v>
      </c>
      <c r="Q60" s="13" t="s">
        <v>193</v>
      </c>
      <c r="R60" s="13"/>
    </row>
    <row r="61" spans="1:18" x14ac:dyDescent="0.2">
      <c r="A61" s="6">
        <v>59</v>
      </c>
      <c r="B61" s="2">
        <v>7</v>
      </c>
      <c r="C61" s="5" t="s">
        <v>59</v>
      </c>
      <c r="D61" s="2" t="s">
        <v>79</v>
      </c>
      <c r="E61" s="8" t="s">
        <v>211</v>
      </c>
      <c r="F61" s="13" t="s">
        <v>210</v>
      </c>
      <c r="G61" s="8" t="s">
        <v>242</v>
      </c>
      <c r="H61" s="13" t="s">
        <v>190</v>
      </c>
      <c r="I61" s="13" t="s">
        <v>197</v>
      </c>
      <c r="J61" s="13" t="s">
        <v>191</v>
      </c>
      <c r="K61" s="13" t="s">
        <v>187</v>
      </c>
      <c r="L61" s="13" t="s">
        <v>192</v>
      </c>
      <c r="M61" s="13" t="s">
        <v>195</v>
      </c>
      <c r="N61" s="13" t="s">
        <v>188</v>
      </c>
      <c r="O61" s="13" t="s">
        <v>194</v>
      </c>
      <c r="P61" s="13" t="s">
        <v>193</v>
      </c>
      <c r="Q61" s="13" t="s">
        <v>189</v>
      </c>
      <c r="R61" s="13"/>
    </row>
    <row r="62" spans="1:18" x14ac:dyDescent="0.2">
      <c r="A62" s="6">
        <v>60</v>
      </c>
      <c r="B62" s="2">
        <v>8</v>
      </c>
      <c r="C62" s="11" t="s">
        <v>299</v>
      </c>
      <c r="D62" s="2" t="s">
        <v>79</v>
      </c>
      <c r="E62" s="8" t="s">
        <v>244</v>
      </c>
      <c r="F62" s="8" t="s">
        <v>251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x14ac:dyDescent="0.2">
      <c r="A63" s="6">
        <v>61</v>
      </c>
      <c r="B63" s="2">
        <v>8</v>
      </c>
      <c r="C63" s="3" t="s">
        <v>60</v>
      </c>
      <c r="D63" s="2" t="s">
        <v>79</v>
      </c>
      <c r="E63" s="8" t="s">
        <v>232</v>
      </c>
      <c r="F63" s="8" t="s">
        <v>245</v>
      </c>
      <c r="G63" s="13" t="s">
        <v>197</v>
      </c>
      <c r="H63" s="13" t="s">
        <v>191</v>
      </c>
      <c r="I63" s="13" t="s">
        <v>192</v>
      </c>
      <c r="J63" s="13" t="s">
        <v>210</v>
      </c>
      <c r="K63" s="13" t="s">
        <v>211</v>
      </c>
      <c r="L63" s="13" t="s">
        <v>193</v>
      </c>
      <c r="M63" s="13" t="s">
        <v>186</v>
      </c>
      <c r="N63" s="13" t="s">
        <v>195</v>
      </c>
      <c r="O63" s="13" t="s">
        <v>188</v>
      </c>
      <c r="P63" s="13" t="s">
        <v>189</v>
      </c>
      <c r="Q63" s="13" t="s">
        <v>194</v>
      </c>
      <c r="R63" s="13"/>
    </row>
    <row r="64" spans="1:18" x14ac:dyDescent="0.2">
      <c r="A64" s="6">
        <v>62</v>
      </c>
      <c r="B64" s="2">
        <v>9</v>
      </c>
      <c r="C64" s="36" t="s">
        <v>61</v>
      </c>
      <c r="D64" s="2" t="s">
        <v>79</v>
      </c>
      <c r="E64" s="13" t="s">
        <v>210</v>
      </c>
      <c r="F64" s="8" t="s">
        <v>245</v>
      </c>
      <c r="G64" s="8" t="s">
        <v>228</v>
      </c>
      <c r="H64" s="13" t="s">
        <v>211</v>
      </c>
      <c r="I64" s="13" t="s">
        <v>187</v>
      </c>
      <c r="J64" s="13" t="s">
        <v>195</v>
      </c>
      <c r="K64" s="13" t="s">
        <v>191</v>
      </c>
      <c r="L64" s="13" t="s">
        <v>192</v>
      </c>
      <c r="M64" s="13" t="s">
        <v>186</v>
      </c>
      <c r="N64" s="13" t="s">
        <v>188</v>
      </c>
      <c r="O64" s="13" t="s">
        <v>189</v>
      </c>
      <c r="P64" s="13" t="s">
        <v>194</v>
      </c>
      <c r="Q64" s="13" t="s">
        <v>193</v>
      </c>
      <c r="R64" s="13"/>
    </row>
    <row r="65" spans="1:18" x14ac:dyDescent="0.2">
      <c r="A65" s="6">
        <v>63</v>
      </c>
      <c r="B65" s="2">
        <v>10</v>
      </c>
      <c r="C65" s="5" t="s">
        <v>62</v>
      </c>
      <c r="D65" s="2" t="s">
        <v>79</v>
      </c>
      <c r="E65" s="8" t="s">
        <v>228</v>
      </c>
      <c r="F65" s="8" t="s">
        <v>277</v>
      </c>
      <c r="G65" s="13" t="s">
        <v>191</v>
      </c>
      <c r="H65" s="13" t="s">
        <v>187</v>
      </c>
      <c r="I65" s="13" t="s">
        <v>210</v>
      </c>
      <c r="J65" s="13" t="s">
        <v>188</v>
      </c>
      <c r="K65" s="13" t="s">
        <v>186</v>
      </c>
      <c r="L65" s="13" t="s">
        <v>192</v>
      </c>
      <c r="M65" s="13" t="s">
        <v>190</v>
      </c>
      <c r="N65" s="13" t="s">
        <v>195</v>
      </c>
      <c r="O65" s="13" t="s">
        <v>193</v>
      </c>
      <c r="P65" s="13" t="s">
        <v>189</v>
      </c>
      <c r="Q65" s="13" t="s">
        <v>194</v>
      </c>
      <c r="R65" s="13"/>
    </row>
    <row r="66" spans="1:18" x14ac:dyDescent="0.2">
      <c r="A66" s="6">
        <v>64</v>
      </c>
      <c r="B66" s="2">
        <v>11</v>
      </c>
      <c r="C66" s="3" t="s">
        <v>63</v>
      </c>
      <c r="D66" s="2" t="s">
        <v>79</v>
      </c>
      <c r="E66" s="8" t="s">
        <v>232</v>
      </c>
      <c r="F66" s="13" t="s">
        <v>188</v>
      </c>
      <c r="G66" s="8" t="s">
        <v>248</v>
      </c>
      <c r="H66" s="13" t="s">
        <v>210</v>
      </c>
      <c r="I66" s="13" t="s">
        <v>190</v>
      </c>
      <c r="J66" s="13" t="s">
        <v>197</v>
      </c>
      <c r="K66" s="13" t="s">
        <v>191</v>
      </c>
      <c r="L66" s="13" t="s">
        <v>192</v>
      </c>
      <c r="M66" s="13" t="s">
        <v>189</v>
      </c>
      <c r="N66" s="13" t="s">
        <v>186</v>
      </c>
      <c r="O66" s="13" t="s">
        <v>195</v>
      </c>
      <c r="P66" s="13" t="s">
        <v>194</v>
      </c>
      <c r="Q66" s="13" t="s">
        <v>193</v>
      </c>
      <c r="R66" s="13"/>
    </row>
    <row r="67" spans="1:18" x14ac:dyDescent="0.2">
      <c r="A67" s="6">
        <v>65</v>
      </c>
      <c r="B67" s="2">
        <v>12</v>
      </c>
      <c r="C67" s="3" t="s">
        <v>64</v>
      </c>
      <c r="D67" s="2" t="s">
        <v>79</v>
      </c>
      <c r="E67" s="8" t="s">
        <v>233</v>
      </c>
      <c r="F67" s="8" t="s">
        <v>232</v>
      </c>
      <c r="G67" s="13" t="s">
        <v>211</v>
      </c>
      <c r="H67" s="13" t="s">
        <v>210</v>
      </c>
      <c r="I67" s="13" t="s">
        <v>194</v>
      </c>
      <c r="J67" s="13" t="s">
        <v>195</v>
      </c>
      <c r="K67" s="13" t="s">
        <v>193</v>
      </c>
      <c r="L67" s="13" t="s">
        <v>188</v>
      </c>
      <c r="M67" s="13" t="s">
        <v>192</v>
      </c>
      <c r="N67" s="13" t="s">
        <v>190</v>
      </c>
      <c r="O67" s="13" t="s">
        <v>189</v>
      </c>
      <c r="P67" s="13" t="s">
        <v>197</v>
      </c>
      <c r="Q67" s="13" t="s">
        <v>191</v>
      </c>
      <c r="R67" s="13"/>
    </row>
    <row r="68" spans="1:18" x14ac:dyDescent="0.2">
      <c r="A68" s="6">
        <v>66</v>
      </c>
      <c r="B68" s="2">
        <v>13</v>
      </c>
      <c r="C68" s="5" t="s">
        <v>65</v>
      </c>
      <c r="D68" s="2" t="s">
        <v>79</v>
      </c>
      <c r="E68" s="8" t="s">
        <v>232</v>
      </c>
      <c r="F68" s="8" t="s">
        <v>277</v>
      </c>
      <c r="G68" s="13" t="s">
        <v>186</v>
      </c>
      <c r="H68" s="13" t="s">
        <v>197</v>
      </c>
      <c r="I68" s="13" t="s">
        <v>210</v>
      </c>
      <c r="J68" s="13" t="s">
        <v>195</v>
      </c>
      <c r="K68" s="13" t="s">
        <v>192</v>
      </c>
      <c r="L68" s="13" t="s">
        <v>188</v>
      </c>
      <c r="M68" s="13" t="s">
        <v>194</v>
      </c>
      <c r="N68" s="13" t="s">
        <v>193</v>
      </c>
      <c r="O68" s="13" t="s">
        <v>191</v>
      </c>
      <c r="P68" s="13" t="s">
        <v>190</v>
      </c>
      <c r="Q68" s="13" t="s">
        <v>189</v>
      </c>
      <c r="R68" s="13"/>
    </row>
    <row r="69" spans="1:18" x14ac:dyDescent="0.2">
      <c r="A69" s="6">
        <v>67</v>
      </c>
      <c r="B69" s="2">
        <v>14</v>
      </c>
      <c r="C69" s="3" t="s">
        <v>66</v>
      </c>
      <c r="D69" s="2" t="s">
        <v>79</v>
      </c>
      <c r="E69" s="13" t="s">
        <v>188</v>
      </c>
      <c r="F69" s="8" t="s">
        <v>232</v>
      </c>
      <c r="G69" s="13" t="s">
        <v>247</v>
      </c>
      <c r="H69" s="8" t="s">
        <v>251</v>
      </c>
      <c r="I69" s="13" t="s">
        <v>191</v>
      </c>
      <c r="J69" s="13" t="s">
        <v>186</v>
      </c>
      <c r="K69" s="13" t="s">
        <v>192</v>
      </c>
      <c r="L69" s="13" t="s">
        <v>210</v>
      </c>
      <c r="M69" s="13" t="s">
        <v>190</v>
      </c>
      <c r="N69" s="13" t="s">
        <v>189</v>
      </c>
      <c r="O69" s="13" t="s">
        <v>194</v>
      </c>
      <c r="P69" s="13" t="s">
        <v>195</v>
      </c>
      <c r="Q69" s="13" t="s">
        <v>193</v>
      </c>
      <c r="R69" s="13"/>
    </row>
    <row r="70" spans="1:18" x14ac:dyDescent="0.2">
      <c r="A70" s="6">
        <v>68</v>
      </c>
      <c r="B70" s="2">
        <v>15</v>
      </c>
      <c r="C70" s="5" t="s">
        <v>67</v>
      </c>
      <c r="D70" s="2" t="s">
        <v>79</v>
      </c>
      <c r="E70" s="8" t="s">
        <v>211</v>
      </c>
      <c r="F70" s="8" t="s">
        <v>232</v>
      </c>
      <c r="G70" s="13" t="s">
        <v>197</v>
      </c>
      <c r="H70" s="13" t="s">
        <v>188</v>
      </c>
      <c r="I70" s="13" t="s">
        <v>186</v>
      </c>
      <c r="J70" s="13" t="s">
        <v>195</v>
      </c>
      <c r="K70" s="13" t="s">
        <v>191</v>
      </c>
      <c r="L70" s="13" t="s">
        <v>192</v>
      </c>
      <c r="M70" s="13" t="s">
        <v>210</v>
      </c>
      <c r="N70" s="13" t="s">
        <v>194</v>
      </c>
      <c r="O70" s="13" t="s">
        <v>190</v>
      </c>
      <c r="P70" s="13" t="s">
        <v>189</v>
      </c>
      <c r="Q70" s="13" t="s">
        <v>193</v>
      </c>
      <c r="R70" s="13"/>
    </row>
    <row r="71" spans="1:18" x14ac:dyDescent="0.2">
      <c r="A71" s="6">
        <v>69</v>
      </c>
      <c r="B71" s="2">
        <v>16</v>
      </c>
      <c r="C71" s="36" t="s">
        <v>68</v>
      </c>
      <c r="D71" s="2" t="s">
        <v>79</v>
      </c>
      <c r="E71" s="8" t="s">
        <v>211</v>
      </c>
      <c r="F71" s="13" t="s">
        <v>195</v>
      </c>
      <c r="G71" s="18" t="s">
        <v>210</v>
      </c>
      <c r="H71" s="18" t="s">
        <v>194</v>
      </c>
      <c r="I71" s="16" t="s">
        <v>228</v>
      </c>
      <c r="J71" s="13" t="s">
        <v>242</v>
      </c>
      <c r="K71" s="13" t="s">
        <v>193</v>
      </c>
      <c r="L71" s="13" t="s">
        <v>191</v>
      </c>
      <c r="M71" s="13" t="s">
        <v>187</v>
      </c>
      <c r="N71" s="13" t="s">
        <v>190</v>
      </c>
      <c r="O71" s="13" t="s">
        <v>189</v>
      </c>
      <c r="P71" s="13" t="s">
        <v>188</v>
      </c>
      <c r="Q71" s="13" t="s">
        <v>192</v>
      </c>
      <c r="R71" s="13"/>
    </row>
    <row r="72" spans="1:18" x14ac:dyDescent="0.2">
      <c r="A72" s="6">
        <v>70</v>
      </c>
      <c r="B72" s="2">
        <v>17</v>
      </c>
      <c r="C72" s="5" t="s">
        <v>69</v>
      </c>
      <c r="D72" s="2" t="s">
        <v>79</v>
      </c>
      <c r="E72" s="8" t="s">
        <v>211</v>
      </c>
      <c r="F72" s="8" t="s">
        <v>232</v>
      </c>
      <c r="G72" s="13" t="s">
        <v>197</v>
      </c>
      <c r="H72" s="13" t="s">
        <v>191</v>
      </c>
      <c r="I72" s="13" t="s">
        <v>188</v>
      </c>
      <c r="J72" s="13" t="s">
        <v>210</v>
      </c>
      <c r="K72" s="13" t="s">
        <v>186</v>
      </c>
      <c r="L72" s="13" t="s">
        <v>192</v>
      </c>
      <c r="M72" s="13" t="s">
        <v>195</v>
      </c>
      <c r="N72" s="13" t="s">
        <v>194</v>
      </c>
      <c r="O72" s="13" t="s">
        <v>190</v>
      </c>
      <c r="P72" s="13" t="s">
        <v>189</v>
      </c>
      <c r="Q72" s="13" t="s">
        <v>193</v>
      </c>
      <c r="R72" s="13"/>
    </row>
    <row r="73" spans="1:18" x14ac:dyDescent="0.2">
      <c r="A73" s="6">
        <v>71</v>
      </c>
      <c r="B73" s="2">
        <v>18</v>
      </c>
      <c r="C73" s="5" t="s">
        <v>70</v>
      </c>
      <c r="D73" s="2" t="s">
        <v>79</v>
      </c>
      <c r="E73" s="8" t="s">
        <v>211</v>
      </c>
      <c r="F73" s="8" t="s">
        <v>228</v>
      </c>
      <c r="G73" s="13" t="s">
        <v>191</v>
      </c>
      <c r="H73" s="13" t="s">
        <v>187</v>
      </c>
      <c r="I73" s="13" t="s">
        <v>190</v>
      </c>
      <c r="J73" s="13" t="s">
        <v>195</v>
      </c>
      <c r="K73" s="13" t="s">
        <v>192</v>
      </c>
      <c r="L73" s="13" t="s">
        <v>188</v>
      </c>
      <c r="M73" s="13" t="s">
        <v>186</v>
      </c>
      <c r="N73" s="13" t="s">
        <v>193</v>
      </c>
      <c r="O73" s="13" t="s">
        <v>210</v>
      </c>
      <c r="P73" s="13" t="s">
        <v>189</v>
      </c>
      <c r="Q73" s="13" t="s">
        <v>194</v>
      </c>
      <c r="R73" s="13"/>
    </row>
    <row r="74" spans="1:18" x14ac:dyDescent="0.2">
      <c r="A74" s="6">
        <v>72</v>
      </c>
      <c r="B74" s="2">
        <v>19</v>
      </c>
      <c r="C74" s="3" t="s">
        <v>71</v>
      </c>
      <c r="D74" s="2" t="s">
        <v>79</v>
      </c>
      <c r="E74" s="13" t="s">
        <v>188</v>
      </c>
      <c r="F74" s="8" t="s">
        <v>251</v>
      </c>
      <c r="G74" s="9" t="s">
        <v>246</v>
      </c>
      <c r="H74" s="8" t="s">
        <v>232</v>
      </c>
      <c r="I74" s="13" t="s">
        <v>191</v>
      </c>
      <c r="J74" s="13" t="s">
        <v>192</v>
      </c>
      <c r="K74" s="13" t="s">
        <v>186</v>
      </c>
      <c r="L74" s="13" t="s">
        <v>210</v>
      </c>
      <c r="M74" s="13" t="s">
        <v>195</v>
      </c>
      <c r="N74" s="13" t="s">
        <v>190</v>
      </c>
      <c r="O74" s="13" t="s">
        <v>194</v>
      </c>
      <c r="P74" s="13" t="s">
        <v>193</v>
      </c>
      <c r="Q74" s="13" t="s">
        <v>189</v>
      </c>
      <c r="R74" s="13"/>
    </row>
    <row r="75" spans="1:18" x14ac:dyDescent="0.2">
      <c r="A75" s="6">
        <v>73</v>
      </c>
      <c r="B75" s="2">
        <v>20</v>
      </c>
      <c r="C75" s="5" t="s">
        <v>72</v>
      </c>
      <c r="D75" s="2" t="s">
        <v>79</v>
      </c>
      <c r="E75" s="8" t="s">
        <v>211</v>
      </c>
      <c r="F75" s="13" t="s">
        <v>210</v>
      </c>
      <c r="G75" s="8" t="s">
        <v>242</v>
      </c>
      <c r="H75" s="13" t="s">
        <v>190</v>
      </c>
      <c r="I75" s="13" t="s">
        <v>197</v>
      </c>
      <c r="J75" s="13" t="s">
        <v>191</v>
      </c>
      <c r="K75" s="13" t="s">
        <v>187</v>
      </c>
      <c r="L75" s="13" t="s">
        <v>192</v>
      </c>
      <c r="M75" s="13" t="s">
        <v>195</v>
      </c>
      <c r="N75" s="13" t="s">
        <v>188</v>
      </c>
      <c r="O75" s="13" t="s">
        <v>194</v>
      </c>
      <c r="P75" s="13" t="s">
        <v>193</v>
      </c>
      <c r="Q75" s="13" t="s">
        <v>189</v>
      </c>
      <c r="R75" s="13"/>
    </row>
    <row r="76" spans="1:18" x14ac:dyDescent="0.2">
      <c r="A76" s="6">
        <v>74</v>
      </c>
      <c r="B76" s="2">
        <v>21</v>
      </c>
      <c r="C76" s="5" t="s">
        <v>73</v>
      </c>
      <c r="D76" s="2" t="s">
        <v>79</v>
      </c>
      <c r="E76" s="8" t="s">
        <v>244</v>
      </c>
      <c r="F76" s="8" t="s">
        <v>248</v>
      </c>
      <c r="G76" s="13" t="s">
        <v>187</v>
      </c>
      <c r="H76" s="13" t="s">
        <v>210</v>
      </c>
      <c r="I76" s="13" t="s">
        <v>191</v>
      </c>
      <c r="J76" s="13" t="s">
        <v>188</v>
      </c>
      <c r="K76" s="13" t="s">
        <v>197</v>
      </c>
      <c r="L76" s="13" t="s">
        <v>186</v>
      </c>
      <c r="M76" s="13" t="s">
        <v>189</v>
      </c>
      <c r="N76" s="13" t="s">
        <v>192</v>
      </c>
      <c r="O76" s="13" t="s">
        <v>195</v>
      </c>
      <c r="P76" s="13" t="s">
        <v>194</v>
      </c>
      <c r="Q76" s="13" t="s">
        <v>193</v>
      </c>
      <c r="R76" s="13"/>
    </row>
    <row r="77" spans="1:18" x14ac:dyDescent="0.2">
      <c r="A77" s="6">
        <v>75</v>
      </c>
      <c r="B77" s="2">
        <v>24</v>
      </c>
      <c r="C77" s="36" t="s">
        <v>76</v>
      </c>
      <c r="D77" s="2" t="s">
        <v>79</v>
      </c>
      <c r="E77" s="13" t="s">
        <v>189</v>
      </c>
      <c r="F77" s="8" t="s">
        <v>245</v>
      </c>
      <c r="G77" s="16" t="s">
        <v>228</v>
      </c>
      <c r="H77" s="18" t="s">
        <v>188</v>
      </c>
      <c r="I77" s="18" t="s">
        <v>191</v>
      </c>
      <c r="J77" s="18" t="s">
        <v>211</v>
      </c>
      <c r="K77" s="13" t="s">
        <v>210</v>
      </c>
      <c r="L77" s="13" t="s">
        <v>186</v>
      </c>
      <c r="M77" s="13" t="s">
        <v>192</v>
      </c>
      <c r="N77" s="13" t="s">
        <v>194</v>
      </c>
      <c r="O77" s="13" t="s">
        <v>195</v>
      </c>
      <c r="P77" s="13" t="s">
        <v>187</v>
      </c>
      <c r="Q77" s="13" t="s">
        <v>193</v>
      </c>
      <c r="R77" s="13"/>
    </row>
    <row r="78" spans="1:18" x14ac:dyDescent="0.2">
      <c r="A78" s="6">
        <v>76</v>
      </c>
      <c r="B78" s="2">
        <v>25</v>
      </c>
      <c r="C78" s="5" t="s">
        <v>77</v>
      </c>
      <c r="D78" s="2" t="s">
        <v>79</v>
      </c>
      <c r="E78" s="8" t="s">
        <v>211</v>
      </c>
      <c r="F78" s="8" t="s">
        <v>232</v>
      </c>
      <c r="G78" s="13" t="s">
        <v>188</v>
      </c>
      <c r="H78" s="13" t="s">
        <v>210</v>
      </c>
      <c r="I78" s="13" t="s">
        <v>186</v>
      </c>
      <c r="J78" s="13" t="s">
        <v>191</v>
      </c>
      <c r="K78" s="13" t="s">
        <v>192</v>
      </c>
      <c r="L78" s="13" t="s">
        <v>193</v>
      </c>
      <c r="M78" s="13" t="s">
        <v>195</v>
      </c>
      <c r="N78" s="13" t="s">
        <v>197</v>
      </c>
      <c r="O78" s="13" t="s">
        <v>190</v>
      </c>
      <c r="P78" s="13" t="s">
        <v>194</v>
      </c>
      <c r="Q78" s="13" t="s">
        <v>189</v>
      </c>
      <c r="R78" s="13"/>
    </row>
    <row r="79" spans="1:18" x14ac:dyDescent="0.2">
      <c r="A79" s="6">
        <v>77</v>
      </c>
      <c r="B79" s="2">
        <v>26</v>
      </c>
      <c r="C79" s="36" t="s">
        <v>78</v>
      </c>
      <c r="D79" s="2" t="s">
        <v>79</v>
      </c>
      <c r="E79" s="13" t="s">
        <v>195</v>
      </c>
      <c r="F79" s="8" t="s">
        <v>276</v>
      </c>
      <c r="G79" s="13" t="s">
        <v>193</v>
      </c>
      <c r="H79" s="13" t="s">
        <v>188</v>
      </c>
      <c r="I79" s="8" t="s">
        <v>232</v>
      </c>
      <c r="J79" s="13" t="s">
        <v>242</v>
      </c>
      <c r="K79" s="13" t="s">
        <v>210</v>
      </c>
      <c r="L79" s="13" t="s">
        <v>197</v>
      </c>
      <c r="M79" s="13" t="s">
        <v>191</v>
      </c>
      <c r="N79" s="13" t="s">
        <v>194</v>
      </c>
      <c r="O79" s="13" t="s">
        <v>190</v>
      </c>
      <c r="P79" s="13" t="s">
        <v>189</v>
      </c>
      <c r="Q79" s="13" t="s">
        <v>192</v>
      </c>
      <c r="R79" s="13"/>
    </row>
    <row r="80" spans="1:18" ht="15" x14ac:dyDescent="0.25">
      <c r="A80" s="6">
        <v>78</v>
      </c>
      <c r="B80"/>
      <c r="C80" s="47" t="s">
        <v>300</v>
      </c>
      <c r="D80" s="2" t="s">
        <v>79</v>
      </c>
      <c r="E80" s="46" t="s">
        <v>245</v>
      </c>
      <c r="F80" s="46" t="s">
        <v>242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x14ac:dyDescent="0.2">
      <c r="A81" s="6">
        <v>79</v>
      </c>
      <c r="B81" s="2">
        <v>1</v>
      </c>
      <c r="C81" s="36" t="s">
        <v>80</v>
      </c>
      <c r="D81" s="2" t="s">
        <v>105</v>
      </c>
      <c r="E81" s="8" t="s">
        <v>230</v>
      </c>
      <c r="F81" s="13" t="s">
        <v>189</v>
      </c>
      <c r="G81" s="13" t="s">
        <v>193</v>
      </c>
      <c r="H81" s="13" t="s">
        <v>191</v>
      </c>
      <c r="I81" s="13" t="s">
        <v>194</v>
      </c>
      <c r="J81" s="8" t="s">
        <v>229</v>
      </c>
      <c r="K81" s="13" t="s">
        <v>245</v>
      </c>
      <c r="L81" s="13" t="s">
        <v>188</v>
      </c>
      <c r="M81" s="13" t="s">
        <v>198</v>
      </c>
      <c r="N81" s="13" t="s">
        <v>209</v>
      </c>
      <c r="O81" s="13" t="s">
        <v>199</v>
      </c>
      <c r="P81" s="13" t="s">
        <v>186</v>
      </c>
      <c r="Q81" s="13" t="s">
        <v>192</v>
      </c>
      <c r="R81" s="13" t="s">
        <v>195</v>
      </c>
    </row>
    <row r="82" spans="1:18" x14ac:dyDescent="0.2">
      <c r="A82" s="6">
        <v>80</v>
      </c>
      <c r="B82" s="2">
        <v>2</v>
      </c>
      <c r="C82" s="36" t="s">
        <v>81</v>
      </c>
      <c r="D82" s="2" t="s">
        <v>105</v>
      </c>
      <c r="E82" s="13" t="s">
        <v>191</v>
      </c>
      <c r="F82" s="13" t="s">
        <v>188</v>
      </c>
      <c r="G82" s="13" t="s">
        <v>193</v>
      </c>
      <c r="H82" s="8" t="s">
        <v>229</v>
      </c>
      <c r="I82" s="8" t="s">
        <v>242</v>
      </c>
      <c r="J82" s="13" t="s">
        <v>195</v>
      </c>
      <c r="K82" s="13" t="s">
        <v>198</v>
      </c>
      <c r="L82" s="13" t="s">
        <v>192</v>
      </c>
      <c r="M82" s="13" t="s">
        <v>208</v>
      </c>
      <c r="N82" s="13" t="s">
        <v>206</v>
      </c>
      <c r="O82" s="13" t="s">
        <v>209</v>
      </c>
      <c r="P82" s="13" t="s">
        <v>189</v>
      </c>
      <c r="Q82" s="13" t="s">
        <v>194</v>
      </c>
      <c r="R82" s="13" t="s">
        <v>190</v>
      </c>
    </row>
    <row r="83" spans="1:18" x14ac:dyDescent="0.2">
      <c r="A83" s="6">
        <v>81</v>
      </c>
      <c r="B83" s="2">
        <v>3</v>
      </c>
      <c r="C83" s="5" t="s">
        <v>82</v>
      </c>
      <c r="D83" s="2" t="s">
        <v>105</v>
      </c>
      <c r="E83" s="13" t="s">
        <v>193</v>
      </c>
      <c r="F83" s="8" t="s">
        <v>233</v>
      </c>
      <c r="G83" s="8" t="s">
        <v>249</v>
      </c>
      <c r="H83" s="13" t="s">
        <v>188</v>
      </c>
      <c r="I83" s="13" t="s">
        <v>195</v>
      </c>
      <c r="J83" s="13" t="s">
        <v>194</v>
      </c>
      <c r="K83" s="13" t="s">
        <v>198</v>
      </c>
      <c r="L83" s="13" t="s">
        <v>191</v>
      </c>
      <c r="M83" s="13" t="s">
        <v>192</v>
      </c>
      <c r="N83" s="13" t="s">
        <v>206</v>
      </c>
      <c r="O83" s="13" t="s">
        <v>189</v>
      </c>
      <c r="P83" s="13" t="s">
        <v>190</v>
      </c>
      <c r="Q83" s="13" t="s">
        <v>208</v>
      </c>
      <c r="R83" s="13" t="s">
        <v>209</v>
      </c>
    </row>
    <row r="84" spans="1:18" x14ac:dyDescent="0.2">
      <c r="A84" s="6">
        <v>82</v>
      </c>
      <c r="B84" s="2">
        <v>4</v>
      </c>
      <c r="C84" s="36" t="s">
        <v>83</v>
      </c>
      <c r="D84" s="2" t="s">
        <v>105</v>
      </c>
      <c r="E84" s="8" t="s">
        <v>230</v>
      </c>
      <c r="F84" s="8" t="s">
        <v>229</v>
      </c>
      <c r="G84" s="13" t="s">
        <v>198</v>
      </c>
      <c r="H84" s="13" t="s">
        <v>186</v>
      </c>
      <c r="I84" s="13" t="s">
        <v>192</v>
      </c>
      <c r="J84" s="13" t="s">
        <v>190</v>
      </c>
      <c r="K84" s="13" t="s">
        <v>195</v>
      </c>
      <c r="L84" s="13" t="s">
        <v>191</v>
      </c>
      <c r="M84" s="13" t="s">
        <v>188</v>
      </c>
      <c r="N84" s="13" t="s">
        <v>209</v>
      </c>
      <c r="O84" s="13" t="s">
        <v>193</v>
      </c>
      <c r="P84" s="13" t="s">
        <v>189</v>
      </c>
      <c r="Q84" s="13" t="s">
        <v>194</v>
      </c>
      <c r="R84" s="13" t="s">
        <v>208</v>
      </c>
    </row>
    <row r="85" spans="1:18" x14ac:dyDescent="0.2">
      <c r="A85" s="6">
        <v>83</v>
      </c>
      <c r="B85" s="2">
        <v>5</v>
      </c>
      <c r="C85" s="43" t="s">
        <v>296</v>
      </c>
      <c r="D85" s="2" t="s">
        <v>105</v>
      </c>
      <c r="E85" s="44" t="s">
        <v>245</v>
      </c>
      <c r="F85" s="44" t="s">
        <v>242</v>
      </c>
    </row>
    <row r="86" spans="1:18" x14ac:dyDescent="0.2">
      <c r="A86" s="6">
        <v>84</v>
      </c>
      <c r="B86" s="2">
        <v>6</v>
      </c>
      <c r="C86" s="36" t="s">
        <v>84</v>
      </c>
      <c r="D86" s="2" t="s">
        <v>105</v>
      </c>
      <c r="E86" s="8" t="s">
        <v>198</v>
      </c>
      <c r="F86" s="13" t="s">
        <v>209</v>
      </c>
      <c r="G86" s="8" t="s">
        <v>281</v>
      </c>
      <c r="H86" s="13" t="s">
        <v>191</v>
      </c>
      <c r="I86" s="13" t="s">
        <v>251</v>
      </c>
      <c r="J86" s="13" t="s">
        <v>186</v>
      </c>
      <c r="K86" s="13" t="s">
        <v>190</v>
      </c>
      <c r="L86" s="13" t="s">
        <v>192</v>
      </c>
      <c r="M86" s="13" t="s">
        <v>193</v>
      </c>
      <c r="N86" s="13" t="s">
        <v>189</v>
      </c>
      <c r="O86" s="13" t="s">
        <v>194</v>
      </c>
      <c r="P86" s="13" t="s">
        <v>188</v>
      </c>
      <c r="Q86" s="13" t="s">
        <v>195</v>
      </c>
      <c r="R86" s="13" t="s">
        <v>208</v>
      </c>
    </row>
    <row r="87" spans="1:18" x14ac:dyDescent="0.2">
      <c r="A87" s="6">
        <v>85</v>
      </c>
      <c r="B87" s="2">
        <v>7</v>
      </c>
      <c r="C87" s="3" t="s">
        <v>85</v>
      </c>
      <c r="D87" s="2" t="s">
        <v>105</v>
      </c>
      <c r="E87" s="8" t="s">
        <v>226</v>
      </c>
      <c r="F87" s="8" t="s">
        <v>198</v>
      </c>
      <c r="G87" s="13" t="s">
        <v>191</v>
      </c>
      <c r="H87" s="13" t="s">
        <v>208</v>
      </c>
      <c r="I87" s="13" t="s">
        <v>195</v>
      </c>
      <c r="J87" s="13" t="s">
        <v>186</v>
      </c>
      <c r="K87" s="13" t="s">
        <v>193</v>
      </c>
      <c r="L87" s="13" t="s">
        <v>197</v>
      </c>
      <c r="M87" s="13" t="s">
        <v>192</v>
      </c>
      <c r="N87" s="13" t="s">
        <v>188</v>
      </c>
      <c r="O87" s="13" t="s">
        <v>190</v>
      </c>
      <c r="P87" s="13" t="s">
        <v>194</v>
      </c>
      <c r="Q87" s="13" t="s">
        <v>189</v>
      </c>
      <c r="R87" s="13" t="s">
        <v>209</v>
      </c>
    </row>
    <row r="88" spans="1:18" x14ac:dyDescent="0.2">
      <c r="A88" s="6">
        <v>86</v>
      </c>
      <c r="B88" s="2">
        <v>8</v>
      </c>
      <c r="C88" s="3" t="s">
        <v>86</v>
      </c>
      <c r="D88" s="2" t="s">
        <v>105</v>
      </c>
      <c r="E88" s="8" t="s">
        <v>198</v>
      </c>
      <c r="F88" s="8" t="s">
        <v>233</v>
      </c>
      <c r="G88" s="13" t="s">
        <v>208</v>
      </c>
      <c r="H88" s="13" t="s">
        <v>191</v>
      </c>
      <c r="I88" s="13" t="s">
        <v>197</v>
      </c>
      <c r="J88" s="13" t="s">
        <v>190</v>
      </c>
      <c r="K88" s="13" t="s">
        <v>206</v>
      </c>
      <c r="L88" s="13" t="s">
        <v>195</v>
      </c>
      <c r="M88" s="13" t="s">
        <v>192</v>
      </c>
      <c r="N88" s="13" t="s">
        <v>188</v>
      </c>
      <c r="O88" s="13" t="s">
        <v>193</v>
      </c>
      <c r="P88" s="13" t="s">
        <v>194</v>
      </c>
      <c r="Q88" s="13" t="s">
        <v>189</v>
      </c>
      <c r="R88" s="13" t="s">
        <v>209</v>
      </c>
    </row>
    <row r="89" spans="1:18" x14ac:dyDescent="0.2">
      <c r="A89" s="6">
        <v>87</v>
      </c>
      <c r="B89" s="2">
        <v>9</v>
      </c>
      <c r="C89" s="36" t="s">
        <v>87</v>
      </c>
      <c r="D89" s="2" t="s">
        <v>105</v>
      </c>
      <c r="E89" s="8" t="s">
        <v>230</v>
      </c>
      <c r="F89" s="13" t="s">
        <v>191</v>
      </c>
      <c r="G89" s="13" t="s">
        <v>188</v>
      </c>
      <c r="H89" s="8" t="s">
        <v>229</v>
      </c>
      <c r="I89" s="13" t="s">
        <v>195</v>
      </c>
      <c r="J89" s="13" t="s">
        <v>198</v>
      </c>
      <c r="K89" s="13" t="s">
        <v>190</v>
      </c>
      <c r="L89" s="13" t="s">
        <v>193</v>
      </c>
      <c r="M89" s="13" t="s">
        <v>189</v>
      </c>
      <c r="N89" s="13" t="s">
        <v>194</v>
      </c>
      <c r="O89" s="13" t="s">
        <v>186</v>
      </c>
      <c r="P89" s="13" t="s">
        <v>192</v>
      </c>
      <c r="Q89" s="13" t="s">
        <v>208</v>
      </c>
      <c r="R89" s="13"/>
    </row>
    <row r="90" spans="1:18" x14ac:dyDescent="0.2">
      <c r="A90" s="6">
        <v>88</v>
      </c>
      <c r="B90" s="2">
        <v>10</v>
      </c>
      <c r="C90" s="3" t="s">
        <v>88</v>
      </c>
      <c r="D90" s="2" t="s">
        <v>105</v>
      </c>
      <c r="E90" s="13" t="s">
        <v>188</v>
      </c>
      <c r="F90" s="8" t="s">
        <v>249</v>
      </c>
      <c r="G90" s="13" t="s">
        <v>191</v>
      </c>
      <c r="H90" s="9" t="s">
        <v>198</v>
      </c>
      <c r="I90" s="8" t="s">
        <v>233</v>
      </c>
      <c r="J90" s="13" t="s">
        <v>195</v>
      </c>
      <c r="K90" s="13" t="s">
        <v>206</v>
      </c>
      <c r="L90" s="13" t="s">
        <v>209</v>
      </c>
      <c r="M90" s="13" t="s">
        <v>190</v>
      </c>
      <c r="N90" s="13" t="s">
        <v>189</v>
      </c>
      <c r="O90" s="13" t="s">
        <v>193</v>
      </c>
      <c r="P90" s="13" t="s">
        <v>208</v>
      </c>
      <c r="Q90" s="13" t="s">
        <v>192</v>
      </c>
      <c r="R90" s="13" t="s">
        <v>194</v>
      </c>
    </row>
    <row r="91" spans="1:18" x14ac:dyDescent="0.2">
      <c r="A91" s="6">
        <v>89</v>
      </c>
      <c r="B91" s="2">
        <v>11</v>
      </c>
      <c r="C91" s="36" t="s">
        <v>89</v>
      </c>
      <c r="D91" s="2" t="s">
        <v>105</v>
      </c>
      <c r="E91" s="8" t="s">
        <v>245</v>
      </c>
      <c r="F91" s="13" t="s">
        <v>189</v>
      </c>
      <c r="G91" s="13" t="s">
        <v>209</v>
      </c>
      <c r="H91" s="9" t="s">
        <v>198</v>
      </c>
      <c r="I91" s="13" t="s">
        <v>194</v>
      </c>
      <c r="J91" s="9" t="s">
        <v>206</v>
      </c>
      <c r="K91" s="13" t="s">
        <v>195</v>
      </c>
      <c r="L91" s="9" t="s">
        <v>291</v>
      </c>
      <c r="M91" s="13" t="s">
        <v>193</v>
      </c>
      <c r="N91" s="8" t="s">
        <v>249</v>
      </c>
      <c r="O91" s="13" t="s">
        <v>192</v>
      </c>
      <c r="P91" s="13" t="s">
        <v>188</v>
      </c>
      <c r="Q91" s="13" t="s">
        <v>191</v>
      </c>
      <c r="R91" s="13" t="s">
        <v>208</v>
      </c>
    </row>
    <row r="92" spans="1:18" x14ac:dyDescent="0.2">
      <c r="A92" s="6">
        <v>90</v>
      </c>
      <c r="B92" s="2">
        <v>12</v>
      </c>
      <c r="C92" s="3" t="s">
        <v>90</v>
      </c>
      <c r="D92" s="2" t="s">
        <v>105</v>
      </c>
      <c r="E92" s="8" t="s">
        <v>198</v>
      </c>
      <c r="F92" s="13" t="s">
        <v>191</v>
      </c>
      <c r="G92" s="9" t="s">
        <v>280</v>
      </c>
      <c r="H92" s="8" t="s">
        <v>233</v>
      </c>
      <c r="I92" s="13" t="s">
        <v>209</v>
      </c>
      <c r="J92" s="13" t="s">
        <v>197</v>
      </c>
      <c r="K92" s="13" t="s">
        <v>188</v>
      </c>
      <c r="L92" s="13" t="s">
        <v>192</v>
      </c>
      <c r="M92" s="13" t="s">
        <v>190</v>
      </c>
      <c r="N92" s="13" t="s">
        <v>189</v>
      </c>
      <c r="O92" s="13" t="s">
        <v>195</v>
      </c>
      <c r="P92" s="13" t="s">
        <v>194</v>
      </c>
      <c r="Q92" s="13" t="s">
        <v>208</v>
      </c>
      <c r="R92" s="13" t="s">
        <v>193</v>
      </c>
    </row>
    <row r="93" spans="1:18" x14ac:dyDescent="0.2">
      <c r="A93" s="6">
        <v>91</v>
      </c>
      <c r="B93" s="2">
        <v>13</v>
      </c>
      <c r="C93" s="36" t="s">
        <v>91</v>
      </c>
      <c r="D93" s="2" t="s">
        <v>105</v>
      </c>
      <c r="E93" s="8" t="s">
        <v>230</v>
      </c>
      <c r="F93" s="13" t="s">
        <v>188</v>
      </c>
      <c r="G93" s="8" t="s">
        <v>229</v>
      </c>
      <c r="H93" s="13" t="s">
        <v>198</v>
      </c>
      <c r="I93" s="13" t="s">
        <v>191</v>
      </c>
      <c r="J93" s="13" t="s">
        <v>195</v>
      </c>
      <c r="K93" s="13" t="s">
        <v>194</v>
      </c>
      <c r="L93" s="13" t="s">
        <v>193</v>
      </c>
      <c r="M93" s="13" t="s">
        <v>190</v>
      </c>
      <c r="N93" s="13" t="s">
        <v>189</v>
      </c>
      <c r="O93" s="13" t="s">
        <v>186</v>
      </c>
      <c r="P93" s="13" t="s">
        <v>192</v>
      </c>
      <c r="Q93" s="13" t="s">
        <v>209</v>
      </c>
      <c r="R93" s="13" t="s">
        <v>208</v>
      </c>
    </row>
    <row r="94" spans="1:18" x14ac:dyDescent="0.2">
      <c r="A94" s="6">
        <v>92</v>
      </c>
      <c r="B94" s="2">
        <v>14</v>
      </c>
      <c r="C94" s="3" t="s">
        <v>92</v>
      </c>
      <c r="D94" s="2" t="s">
        <v>105</v>
      </c>
      <c r="E94" s="8" t="s">
        <v>226</v>
      </c>
      <c r="F94" s="8" t="s">
        <v>249</v>
      </c>
      <c r="G94" s="13" t="s">
        <v>190</v>
      </c>
      <c r="H94" s="13" t="s">
        <v>198</v>
      </c>
      <c r="I94" s="13" t="s">
        <v>209</v>
      </c>
      <c r="J94" s="13" t="s">
        <v>193</v>
      </c>
      <c r="K94" s="13" t="s">
        <v>191</v>
      </c>
      <c r="L94" s="13" t="s">
        <v>188</v>
      </c>
      <c r="M94" s="13" t="s">
        <v>195</v>
      </c>
      <c r="N94" s="13" t="s">
        <v>194</v>
      </c>
      <c r="O94" s="13" t="s">
        <v>186</v>
      </c>
      <c r="P94" s="13" t="s">
        <v>192</v>
      </c>
      <c r="Q94" s="13" t="s">
        <v>189</v>
      </c>
      <c r="R94" s="13" t="s">
        <v>208</v>
      </c>
    </row>
    <row r="95" spans="1:18" x14ac:dyDescent="0.2">
      <c r="A95" s="6">
        <v>93</v>
      </c>
      <c r="B95" s="2">
        <v>15</v>
      </c>
      <c r="C95" s="36" t="s">
        <v>93</v>
      </c>
      <c r="D95" s="2" t="s">
        <v>105</v>
      </c>
      <c r="E95" s="8" t="s">
        <v>230</v>
      </c>
      <c r="F95" s="13" t="s">
        <v>191</v>
      </c>
      <c r="G95" s="13" t="s">
        <v>188</v>
      </c>
      <c r="H95" s="8" t="s">
        <v>229</v>
      </c>
      <c r="I95" s="13" t="s">
        <v>195</v>
      </c>
      <c r="J95" s="13" t="s">
        <v>193</v>
      </c>
      <c r="K95" s="13" t="s">
        <v>198</v>
      </c>
      <c r="L95" s="13" t="s">
        <v>189</v>
      </c>
      <c r="M95" s="13" t="s">
        <v>190</v>
      </c>
      <c r="N95" s="13" t="s">
        <v>194</v>
      </c>
      <c r="O95" s="13" t="s">
        <v>192</v>
      </c>
      <c r="P95" s="13" t="s">
        <v>186</v>
      </c>
      <c r="Q95" s="13" t="s">
        <v>208</v>
      </c>
      <c r="R95" s="13"/>
    </row>
    <row r="96" spans="1:18" x14ac:dyDescent="0.2">
      <c r="A96" s="6">
        <v>94</v>
      </c>
      <c r="B96" s="2">
        <v>16</v>
      </c>
      <c r="C96" s="36" t="s">
        <v>94</v>
      </c>
      <c r="D96" s="2" t="s">
        <v>105</v>
      </c>
      <c r="E96" s="8" t="s">
        <v>198</v>
      </c>
      <c r="F96" s="8" t="s">
        <v>229</v>
      </c>
      <c r="G96" s="13" t="s">
        <v>206</v>
      </c>
      <c r="H96" s="13" t="s">
        <v>208</v>
      </c>
      <c r="I96" s="13" t="s">
        <v>191</v>
      </c>
      <c r="J96" s="13" t="s">
        <v>186</v>
      </c>
      <c r="K96" s="13" t="s">
        <v>192</v>
      </c>
      <c r="L96" s="13" t="s">
        <v>188</v>
      </c>
      <c r="M96" s="13" t="s">
        <v>195</v>
      </c>
      <c r="N96" s="13" t="s">
        <v>190</v>
      </c>
      <c r="O96" s="13" t="s">
        <v>194</v>
      </c>
      <c r="P96" s="13" t="s">
        <v>189</v>
      </c>
      <c r="Q96" s="13" t="s">
        <v>193</v>
      </c>
      <c r="R96" s="13"/>
    </row>
    <row r="97" spans="1:18" x14ac:dyDescent="0.2">
      <c r="A97" s="6">
        <v>95</v>
      </c>
      <c r="B97" s="2">
        <v>17</v>
      </c>
      <c r="C97" s="3" t="s">
        <v>95</v>
      </c>
      <c r="D97" s="2" t="s">
        <v>105</v>
      </c>
      <c r="E97" s="8" t="s">
        <v>226</v>
      </c>
      <c r="F97" s="8" t="s">
        <v>198</v>
      </c>
      <c r="G97" s="13" t="s">
        <v>209</v>
      </c>
      <c r="H97" s="13" t="s">
        <v>186</v>
      </c>
      <c r="I97" s="13" t="s">
        <v>192</v>
      </c>
      <c r="J97" s="13" t="s">
        <v>197</v>
      </c>
      <c r="K97" s="13" t="s">
        <v>191</v>
      </c>
      <c r="L97" s="13" t="s">
        <v>188</v>
      </c>
      <c r="M97" s="13" t="s">
        <v>190</v>
      </c>
      <c r="N97" s="13" t="s">
        <v>189</v>
      </c>
      <c r="O97" s="13" t="s">
        <v>194</v>
      </c>
      <c r="P97" s="13" t="s">
        <v>195</v>
      </c>
      <c r="Q97" s="13" t="s">
        <v>193</v>
      </c>
      <c r="R97" s="13" t="s">
        <v>208</v>
      </c>
    </row>
    <row r="98" spans="1:18" x14ac:dyDescent="0.2">
      <c r="A98" s="6">
        <v>96</v>
      </c>
      <c r="B98" s="2">
        <v>18</v>
      </c>
      <c r="C98" s="36" t="s">
        <v>96</v>
      </c>
      <c r="D98" s="2" t="s">
        <v>105</v>
      </c>
      <c r="E98" s="13" t="s">
        <v>208</v>
      </c>
      <c r="F98" s="13" t="s">
        <v>191</v>
      </c>
      <c r="G98" s="9" t="s">
        <v>283</v>
      </c>
      <c r="H98" s="9" t="s">
        <v>198</v>
      </c>
      <c r="I98" s="13" t="s">
        <v>195</v>
      </c>
      <c r="J98" s="13" t="s">
        <v>188</v>
      </c>
      <c r="K98" s="8" t="s">
        <v>249</v>
      </c>
      <c r="L98" s="9" t="s">
        <v>291</v>
      </c>
      <c r="M98" s="13" t="s">
        <v>192</v>
      </c>
      <c r="N98" s="13" t="s">
        <v>194</v>
      </c>
      <c r="O98" s="13" t="s">
        <v>189</v>
      </c>
      <c r="P98" s="8" t="s">
        <v>245</v>
      </c>
      <c r="Q98" s="13" t="s">
        <v>193</v>
      </c>
      <c r="R98" s="13" t="s">
        <v>209</v>
      </c>
    </row>
    <row r="99" spans="1:18" x14ac:dyDescent="0.2">
      <c r="A99" s="6">
        <v>97</v>
      </c>
      <c r="B99" s="2">
        <v>19</v>
      </c>
      <c r="C99" s="36" t="s">
        <v>97</v>
      </c>
      <c r="D99" s="2" t="s">
        <v>105</v>
      </c>
      <c r="E99" s="13" t="s">
        <v>209</v>
      </c>
      <c r="F99" s="8" t="s">
        <v>230</v>
      </c>
      <c r="G99" s="8" t="s">
        <v>229</v>
      </c>
      <c r="H99" s="13" t="s">
        <v>198</v>
      </c>
      <c r="I99" s="13" t="s">
        <v>192</v>
      </c>
      <c r="J99" s="13" t="s">
        <v>186</v>
      </c>
      <c r="K99" s="13" t="s">
        <v>195</v>
      </c>
      <c r="L99" s="13" t="s">
        <v>188</v>
      </c>
      <c r="M99" s="13" t="s">
        <v>191</v>
      </c>
      <c r="N99" s="13" t="s">
        <v>194</v>
      </c>
      <c r="O99" s="13" t="s">
        <v>189</v>
      </c>
      <c r="P99" s="13" t="s">
        <v>193</v>
      </c>
      <c r="Q99" s="13" t="s">
        <v>190</v>
      </c>
      <c r="R99" s="13" t="s">
        <v>208</v>
      </c>
    </row>
    <row r="100" spans="1:18" x14ac:dyDescent="0.2">
      <c r="A100" s="6">
        <v>98</v>
      </c>
      <c r="B100" s="2">
        <v>20</v>
      </c>
      <c r="C100" s="36" t="s">
        <v>98</v>
      </c>
      <c r="D100" s="2" t="s">
        <v>105</v>
      </c>
      <c r="E100" s="8" t="s">
        <v>229</v>
      </c>
      <c r="F100" s="16" t="s">
        <v>230</v>
      </c>
      <c r="G100" s="18" t="s">
        <v>198</v>
      </c>
      <c r="H100" s="18" t="s">
        <v>191</v>
      </c>
      <c r="I100" s="18" t="s">
        <v>195</v>
      </c>
      <c r="J100" s="18" t="s">
        <v>188</v>
      </c>
      <c r="K100" s="18" t="s">
        <v>193</v>
      </c>
      <c r="L100" s="18" t="s">
        <v>186</v>
      </c>
      <c r="M100" s="18" t="s">
        <v>192</v>
      </c>
      <c r="N100" s="18" t="s">
        <v>208</v>
      </c>
      <c r="O100" s="18" t="s">
        <v>190</v>
      </c>
      <c r="P100" s="18" t="s">
        <v>194</v>
      </c>
      <c r="Q100" s="13" t="s">
        <v>189</v>
      </c>
      <c r="R100" s="13" t="s">
        <v>209</v>
      </c>
    </row>
    <row r="101" spans="1:18" x14ac:dyDescent="0.2">
      <c r="A101" s="6">
        <v>99</v>
      </c>
      <c r="B101" s="2">
        <v>21</v>
      </c>
      <c r="C101" s="3" t="s">
        <v>99</v>
      </c>
      <c r="D101" s="2" t="s">
        <v>105</v>
      </c>
      <c r="E101" s="8" t="s">
        <v>226</v>
      </c>
      <c r="F101" s="8" t="s">
        <v>198</v>
      </c>
      <c r="G101" s="13" t="s">
        <v>191</v>
      </c>
      <c r="H101" s="13" t="s">
        <v>190</v>
      </c>
      <c r="I101" s="13" t="s">
        <v>209</v>
      </c>
      <c r="J101" s="13" t="s">
        <v>188</v>
      </c>
      <c r="K101" s="13" t="s">
        <v>195</v>
      </c>
      <c r="L101" s="13" t="s">
        <v>186</v>
      </c>
      <c r="M101" s="13" t="s">
        <v>192</v>
      </c>
      <c r="N101" s="13" t="s">
        <v>197</v>
      </c>
      <c r="O101" s="13" t="s">
        <v>189</v>
      </c>
      <c r="P101" s="13" t="s">
        <v>194</v>
      </c>
      <c r="Q101" s="13" t="s">
        <v>208</v>
      </c>
      <c r="R101" s="13" t="s">
        <v>193</v>
      </c>
    </row>
    <row r="102" spans="1:18" x14ac:dyDescent="0.2">
      <c r="A102" s="6">
        <v>100</v>
      </c>
      <c r="B102" s="2">
        <v>22</v>
      </c>
      <c r="C102" s="36" t="s">
        <v>100</v>
      </c>
      <c r="D102" s="2" t="s">
        <v>105</v>
      </c>
      <c r="E102" s="8" t="s">
        <v>249</v>
      </c>
      <c r="F102" s="13" t="s">
        <v>209</v>
      </c>
      <c r="G102" s="8" t="s">
        <v>281</v>
      </c>
      <c r="H102" s="13" t="s">
        <v>198</v>
      </c>
      <c r="I102" s="13" t="s">
        <v>191</v>
      </c>
      <c r="J102" s="13" t="s">
        <v>188</v>
      </c>
      <c r="K102" s="13" t="s">
        <v>242</v>
      </c>
      <c r="L102" s="13" t="s">
        <v>192</v>
      </c>
      <c r="M102" s="13" t="s">
        <v>195</v>
      </c>
      <c r="N102" s="13" t="s">
        <v>193</v>
      </c>
      <c r="O102" s="13" t="s">
        <v>190</v>
      </c>
      <c r="P102" s="13" t="s">
        <v>194</v>
      </c>
      <c r="Q102" s="13" t="s">
        <v>189</v>
      </c>
      <c r="R102" s="13" t="s">
        <v>208</v>
      </c>
    </row>
    <row r="103" spans="1:18" x14ac:dyDescent="0.2">
      <c r="A103" s="6">
        <v>101</v>
      </c>
      <c r="B103" s="2">
        <v>23</v>
      </c>
      <c r="C103" s="3" t="s">
        <v>101</v>
      </c>
      <c r="D103" s="2" t="s">
        <v>105</v>
      </c>
      <c r="E103" s="8" t="s">
        <v>226</v>
      </c>
      <c r="F103" s="13" t="s">
        <v>209</v>
      </c>
      <c r="G103" s="8" t="s">
        <v>198</v>
      </c>
      <c r="H103" s="13" t="s">
        <v>197</v>
      </c>
      <c r="I103" s="13" t="s">
        <v>192</v>
      </c>
      <c r="J103" s="13" t="s">
        <v>186</v>
      </c>
      <c r="K103" s="13" t="s">
        <v>191</v>
      </c>
      <c r="L103" s="13" t="s">
        <v>188</v>
      </c>
      <c r="M103" s="13" t="s">
        <v>195</v>
      </c>
      <c r="N103" s="13" t="s">
        <v>190</v>
      </c>
      <c r="O103" s="13" t="s">
        <v>208</v>
      </c>
      <c r="P103" s="13" t="s">
        <v>194</v>
      </c>
      <c r="Q103" s="13" t="s">
        <v>189</v>
      </c>
      <c r="R103" s="13" t="s">
        <v>193</v>
      </c>
    </row>
    <row r="104" spans="1:18" x14ac:dyDescent="0.2">
      <c r="A104" s="6">
        <v>102</v>
      </c>
      <c r="B104" s="2">
        <v>24</v>
      </c>
      <c r="C104" s="36" t="s">
        <v>102</v>
      </c>
      <c r="D104" s="2" t="s">
        <v>105</v>
      </c>
      <c r="E104" s="8" t="s">
        <v>198</v>
      </c>
      <c r="F104" s="8" t="s">
        <v>229</v>
      </c>
      <c r="G104" s="13" t="s">
        <v>191</v>
      </c>
      <c r="H104" s="13" t="s">
        <v>209</v>
      </c>
      <c r="I104" s="13" t="s">
        <v>195</v>
      </c>
      <c r="J104" s="13" t="s">
        <v>190</v>
      </c>
      <c r="K104" s="13" t="s">
        <v>206</v>
      </c>
      <c r="L104" s="13" t="s">
        <v>194</v>
      </c>
      <c r="M104" s="13" t="s">
        <v>208</v>
      </c>
      <c r="N104" s="13" t="s">
        <v>189</v>
      </c>
      <c r="O104" s="13" t="s">
        <v>193</v>
      </c>
      <c r="P104" s="13" t="s">
        <v>192</v>
      </c>
      <c r="Q104" s="13" t="s">
        <v>186</v>
      </c>
      <c r="R104" s="13" t="s">
        <v>188</v>
      </c>
    </row>
    <row r="105" spans="1:18" x14ac:dyDescent="0.2">
      <c r="A105" s="6">
        <v>103</v>
      </c>
      <c r="B105" s="2">
        <v>25</v>
      </c>
      <c r="C105" s="3" t="s">
        <v>103</v>
      </c>
      <c r="D105" s="2" t="s">
        <v>105</v>
      </c>
      <c r="E105" s="8" t="s">
        <v>249</v>
      </c>
      <c r="F105" s="8" t="s">
        <v>226</v>
      </c>
      <c r="G105" s="13" t="s">
        <v>191</v>
      </c>
      <c r="H105" s="13" t="s">
        <v>195</v>
      </c>
      <c r="I105" s="13" t="s">
        <v>186</v>
      </c>
      <c r="J105" s="13" t="s">
        <v>188</v>
      </c>
      <c r="K105" s="13" t="s">
        <v>208</v>
      </c>
      <c r="L105" s="13" t="s">
        <v>192</v>
      </c>
      <c r="M105" s="13" t="s">
        <v>198</v>
      </c>
      <c r="N105" s="13" t="s">
        <v>193</v>
      </c>
      <c r="O105" s="13" t="s">
        <v>190</v>
      </c>
      <c r="P105" s="13" t="s">
        <v>194</v>
      </c>
      <c r="Q105" s="13" t="s">
        <v>189</v>
      </c>
      <c r="R105" s="13" t="s">
        <v>209</v>
      </c>
    </row>
    <row r="106" spans="1:18" x14ac:dyDescent="0.2">
      <c r="A106" s="6">
        <v>104</v>
      </c>
      <c r="B106" s="2">
        <v>26</v>
      </c>
      <c r="C106" s="36" t="s">
        <v>104</v>
      </c>
      <c r="D106" s="2" t="s">
        <v>105</v>
      </c>
      <c r="E106" s="13" t="s">
        <v>208</v>
      </c>
      <c r="F106" s="8" t="s">
        <v>229</v>
      </c>
      <c r="G106" s="8" t="s">
        <v>198</v>
      </c>
      <c r="H106" s="13" t="s">
        <v>206</v>
      </c>
      <c r="I106" s="13" t="s">
        <v>191</v>
      </c>
      <c r="J106" s="13" t="s">
        <v>186</v>
      </c>
      <c r="K106" s="13" t="s">
        <v>190</v>
      </c>
      <c r="L106" s="13" t="s">
        <v>195</v>
      </c>
      <c r="M106" s="13" t="s">
        <v>192</v>
      </c>
      <c r="N106" s="13" t="s">
        <v>193</v>
      </c>
      <c r="O106" s="13" t="s">
        <v>188</v>
      </c>
      <c r="P106" s="13" t="s">
        <v>194</v>
      </c>
      <c r="Q106" s="13" t="s">
        <v>189</v>
      </c>
      <c r="R106" s="13"/>
    </row>
    <row r="107" spans="1:18" x14ac:dyDescent="0.2">
      <c r="A107" s="6">
        <v>105</v>
      </c>
      <c r="B107" s="2">
        <v>1</v>
      </c>
      <c r="C107" s="3" t="s">
        <v>106</v>
      </c>
      <c r="D107" s="6" t="s">
        <v>131</v>
      </c>
      <c r="E107" s="8" t="s">
        <v>244</v>
      </c>
      <c r="F107" s="13" t="s">
        <v>189</v>
      </c>
      <c r="G107" s="13" t="s">
        <v>210</v>
      </c>
      <c r="H107" s="9" t="s">
        <v>211</v>
      </c>
      <c r="I107" s="8" t="s">
        <v>231</v>
      </c>
      <c r="J107" s="13" t="s">
        <v>198</v>
      </c>
      <c r="K107" s="13" t="s">
        <v>195</v>
      </c>
      <c r="L107" s="13" t="s">
        <v>193</v>
      </c>
      <c r="M107" s="13" t="s">
        <v>188</v>
      </c>
      <c r="N107" s="13" t="s">
        <v>194</v>
      </c>
      <c r="O107" s="13" t="s">
        <v>186</v>
      </c>
      <c r="P107" s="13" t="s">
        <v>197</v>
      </c>
      <c r="Q107" s="13" t="s">
        <v>192</v>
      </c>
      <c r="R107" s="13"/>
    </row>
    <row r="108" spans="1:18" x14ac:dyDescent="0.2">
      <c r="A108" s="6">
        <v>106</v>
      </c>
      <c r="B108" s="2">
        <v>2</v>
      </c>
      <c r="C108" s="36" t="s">
        <v>107</v>
      </c>
      <c r="D108" s="6" t="s">
        <v>131</v>
      </c>
      <c r="E108" s="13" t="s">
        <v>210</v>
      </c>
      <c r="F108" s="8" t="s">
        <v>251</v>
      </c>
      <c r="G108" s="8" t="s">
        <v>198</v>
      </c>
      <c r="H108" s="13" t="s">
        <v>187</v>
      </c>
      <c r="I108" s="13" t="s">
        <v>211</v>
      </c>
      <c r="J108" s="13" t="s">
        <v>188</v>
      </c>
      <c r="K108" s="13" t="s">
        <v>190</v>
      </c>
      <c r="L108" s="13" t="s">
        <v>186</v>
      </c>
      <c r="M108" s="13" t="s">
        <v>192</v>
      </c>
      <c r="N108" s="13" t="s">
        <v>189</v>
      </c>
      <c r="O108" s="13" t="s">
        <v>194</v>
      </c>
      <c r="P108" s="13" t="s">
        <v>195</v>
      </c>
      <c r="Q108" s="13" t="s">
        <v>193</v>
      </c>
      <c r="R108" s="13"/>
    </row>
    <row r="109" spans="1:18" x14ac:dyDescent="0.2">
      <c r="A109" s="6">
        <v>107</v>
      </c>
      <c r="B109" s="2">
        <v>3</v>
      </c>
      <c r="C109" s="36" t="s">
        <v>108</v>
      </c>
      <c r="D109" s="6" t="s">
        <v>131</v>
      </c>
      <c r="E109" s="13" t="s">
        <v>189</v>
      </c>
      <c r="F109" s="8" t="s">
        <v>244</v>
      </c>
      <c r="G109" s="8" t="s">
        <v>231</v>
      </c>
      <c r="H109" s="13" t="s">
        <v>198</v>
      </c>
      <c r="I109" s="13" t="s">
        <v>211</v>
      </c>
      <c r="J109" s="13" t="s">
        <v>193</v>
      </c>
      <c r="K109" s="13" t="s">
        <v>210</v>
      </c>
      <c r="L109" s="13" t="s">
        <v>195</v>
      </c>
      <c r="M109" s="13" t="s">
        <v>194</v>
      </c>
      <c r="N109" s="13" t="s">
        <v>186</v>
      </c>
      <c r="O109" s="13" t="s">
        <v>197</v>
      </c>
      <c r="P109" s="13" t="s">
        <v>188</v>
      </c>
      <c r="Q109" s="13" t="s">
        <v>192</v>
      </c>
      <c r="R109" s="13"/>
    </row>
    <row r="110" spans="1:18" x14ac:dyDescent="0.2">
      <c r="A110" s="6">
        <v>108</v>
      </c>
      <c r="B110" s="2">
        <v>4</v>
      </c>
      <c r="C110" s="3" t="s">
        <v>109</v>
      </c>
      <c r="D110" s="6" t="s">
        <v>131</v>
      </c>
      <c r="E110" s="8" t="s">
        <v>244</v>
      </c>
      <c r="F110" s="13" t="s">
        <v>210</v>
      </c>
      <c r="G110" s="8" t="s">
        <v>231</v>
      </c>
      <c r="H110" s="13" t="s">
        <v>211</v>
      </c>
      <c r="I110" s="13" t="s">
        <v>198</v>
      </c>
      <c r="J110" s="13" t="s">
        <v>189</v>
      </c>
      <c r="K110" s="13" t="s">
        <v>186</v>
      </c>
      <c r="L110" s="13" t="s">
        <v>192</v>
      </c>
      <c r="M110" s="13" t="s">
        <v>197</v>
      </c>
      <c r="N110" s="13" t="s">
        <v>188</v>
      </c>
      <c r="O110" s="13" t="s">
        <v>194</v>
      </c>
      <c r="P110" s="13" t="s">
        <v>193</v>
      </c>
      <c r="Q110" s="13" t="s">
        <v>195</v>
      </c>
      <c r="R110" s="13"/>
    </row>
    <row r="111" spans="1:18" x14ac:dyDescent="0.2">
      <c r="A111" s="6">
        <v>109</v>
      </c>
      <c r="B111" s="2">
        <v>5</v>
      </c>
      <c r="C111" s="3" t="s">
        <v>110</v>
      </c>
      <c r="D111" s="6" t="s">
        <v>131</v>
      </c>
      <c r="E111" s="8" t="s">
        <v>244</v>
      </c>
      <c r="F111" s="13" t="s">
        <v>189</v>
      </c>
      <c r="G111" s="13" t="s">
        <v>210</v>
      </c>
      <c r="H111" s="8" t="s">
        <v>231</v>
      </c>
      <c r="I111" s="13" t="s">
        <v>186</v>
      </c>
      <c r="J111" s="13" t="s">
        <v>198</v>
      </c>
      <c r="K111" s="13" t="s">
        <v>211</v>
      </c>
      <c r="L111" s="13" t="s">
        <v>195</v>
      </c>
      <c r="M111" s="13" t="s">
        <v>193</v>
      </c>
      <c r="N111" s="13" t="s">
        <v>192</v>
      </c>
      <c r="O111" s="13" t="s">
        <v>197</v>
      </c>
      <c r="P111" s="13" t="s">
        <v>188</v>
      </c>
      <c r="Q111" s="13" t="s">
        <v>194</v>
      </c>
      <c r="R111" s="13"/>
    </row>
    <row r="112" spans="1:18" x14ac:dyDescent="0.2">
      <c r="A112" s="6">
        <v>110</v>
      </c>
      <c r="B112" s="2">
        <v>6</v>
      </c>
      <c r="C112" s="3" t="s">
        <v>111</v>
      </c>
      <c r="D112" s="6" t="s">
        <v>131</v>
      </c>
      <c r="E112" s="13" t="s">
        <v>210</v>
      </c>
      <c r="F112" s="8" t="s">
        <v>242</v>
      </c>
      <c r="G112" s="9" t="s">
        <v>248</v>
      </c>
      <c r="H112" s="13" t="s">
        <v>195</v>
      </c>
      <c r="I112" s="8" t="s">
        <v>231</v>
      </c>
      <c r="J112" s="13" t="s">
        <v>197</v>
      </c>
      <c r="K112" s="13" t="s">
        <v>198</v>
      </c>
      <c r="L112" s="13" t="s">
        <v>193</v>
      </c>
      <c r="M112" s="13" t="s">
        <v>188</v>
      </c>
      <c r="N112" s="13" t="s">
        <v>192</v>
      </c>
      <c r="O112" s="13" t="s">
        <v>194</v>
      </c>
      <c r="P112" s="13" t="s">
        <v>189</v>
      </c>
      <c r="Q112" s="13" t="s">
        <v>190</v>
      </c>
      <c r="R112" s="13"/>
    </row>
    <row r="113" spans="1:18" x14ac:dyDescent="0.2">
      <c r="A113" s="6">
        <v>111</v>
      </c>
      <c r="B113" s="2">
        <v>7</v>
      </c>
      <c r="C113" s="36" t="s">
        <v>112</v>
      </c>
      <c r="D113" s="6" t="s">
        <v>131</v>
      </c>
      <c r="E113" s="8" t="s">
        <v>245</v>
      </c>
      <c r="F113" s="8" t="s">
        <v>198</v>
      </c>
      <c r="G113" s="13" t="s">
        <v>189</v>
      </c>
      <c r="H113" s="13" t="s">
        <v>210</v>
      </c>
      <c r="I113" s="13" t="s">
        <v>211</v>
      </c>
      <c r="J113" s="13" t="s">
        <v>188</v>
      </c>
      <c r="K113" s="13" t="s">
        <v>193</v>
      </c>
      <c r="L113" s="13" t="s">
        <v>195</v>
      </c>
      <c r="M113" s="13" t="s">
        <v>187</v>
      </c>
      <c r="N113" s="13" t="s">
        <v>197</v>
      </c>
      <c r="O113" s="13" t="s">
        <v>186</v>
      </c>
      <c r="P113" s="13" t="s">
        <v>192</v>
      </c>
      <c r="Q113" s="13" t="s">
        <v>194</v>
      </c>
      <c r="R113" s="13"/>
    </row>
    <row r="114" spans="1:18" x14ac:dyDescent="0.2">
      <c r="A114" s="6">
        <v>112</v>
      </c>
      <c r="B114" s="2">
        <v>8</v>
      </c>
      <c r="C114" s="36" t="s">
        <v>113</v>
      </c>
      <c r="D114" s="6" t="s">
        <v>131</v>
      </c>
      <c r="E114" s="9" t="s">
        <v>278</v>
      </c>
      <c r="F114" s="13" t="s">
        <v>195</v>
      </c>
      <c r="G114" s="8" t="s">
        <v>242</v>
      </c>
      <c r="H114" s="8" t="s">
        <v>251</v>
      </c>
      <c r="I114" s="13" t="s">
        <v>198</v>
      </c>
      <c r="J114" s="13" t="s">
        <v>190</v>
      </c>
      <c r="K114" s="13" t="s">
        <v>188</v>
      </c>
      <c r="L114" s="13" t="s">
        <v>192</v>
      </c>
      <c r="M114" s="13" t="s">
        <v>193</v>
      </c>
      <c r="N114" s="13" t="s">
        <v>210</v>
      </c>
      <c r="O114" s="13" t="s">
        <v>187</v>
      </c>
      <c r="P114" s="13" t="s">
        <v>194</v>
      </c>
      <c r="Q114" s="13" t="s">
        <v>189</v>
      </c>
      <c r="R114" s="13"/>
    </row>
    <row r="115" spans="1:18" x14ac:dyDescent="0.2">
      <c r="A115" s="6">
        <v>113</v>
      </c>
      <c r="B115" s="2">
        <v>9</v>
      </c>
      <c r="C115" s="36" t="s">
        <v>114</v>
      </c>
      <c r="D115" s="6" t="s">
        <v>131</v>
      </c>
      <c r="E115" s="8" t="s">
        <v>211</v>
      </c>
      <c r="F115" s="8" t="s">
        <v>242</v>
      </c>
      <c r="G115" s="13" t="s">
        <v>197</v>
      </c>
      <c r="H115" s="13" t="s">
        <v>195</v>
      </c>
      <c r="I115" s="13" t="s">
        <v>210</v>
      </c>
      <c r="J115" s="13" t="s">
        <v>193</v>
      </c>
      <c r="K115" s="13" t="s">
        <v>198</v>
      </c>
      <c r="L115" s="13" t="s">
        <v>190</v>
      </c>
      <c r="M115" s="13" t="s">
        <v>188</v>
      </c>
      <c r="N115" s="13" t="s">
        <v>187</v>
      </c>
      <c r="O115" s="13" t="s">
        <v>194</v>
      </c>
      <c r="P115" s="13" t="s">
        <v>192</v>
      </c>
      <c r="Q115" s="13" t="s">
        <v>189</v>
      </c>
      <c r="R115" s="13"/>
    </row>
    <row r="116" spans="1:18" x14ac:dyDescent="0.2">
      <c r="A116" s="6">
        <v>114</v>
      </c>
      <c r="B116" s="2">
        <v>10</v>
      </c>
      <c r="C116" s="36" t="s">
        <v>115</v>
      </c>
      <c r="D116" s="6" t="s">
        <v>131</v>
      </c>
      <c r="E116" s="8" t="s">
        <v>211</v>
      </c>
      <c r="F116" s="8" t="s">
        <v>242</v>
      </c>
      <c r="G116" s="13" t="s">
        <v>193</v>
      </c>
      <c r="H116" s="13" t="s">
        <v>194</v>
      </c>
      <c r="I116" s="13" t="s">
        <v>210</v>
      </c>
      <c r="J116" s="13" t="s">
        <v>197</v>
      </c>
      <c r="K116" s="13" t="s">
        <v>189</v>
      </c>
      <c r="L116" s="13" t="s">
        <v>198</v>
      </c>
      <c r="M116" s="13" t="s">
        <v>195</v>
      </c>
      <c r="N116" s="13" t="s">
        <v>187</v>
      </c>
      <c r="O116" s="13" t="s">
        <v>190</v>
      </c>
      <c r="P116" s="13" t="s">
        <v>188</v>
      </c>
      <c r="Q116" s="13" t="s">
        <v>192</v>
      </c>
      <c r="R116" s="13"/>
    </row>
    <row r="117" spans="1:18" x14ac:dyDescent="0.2">
      <c r="A117" s="6">
        <v>115</v>
      </c>
      <c r="B117" s="2">
        <v>11</v>
      </c>
      <c r="C117" s="43" t="s">
        <v>297</v>
      </c>
      <c r="D117" s="6" t="s">
        <v>131</v>
      </c>
      <c r="E117" s="46" t="s">
        <v>244</v>
      </c>
      <c r="F117" s="46" t="s">
        <v>229</v>
      </c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x14ac:dyDescent="0.2">
      <c r="A118" s="6">
        <v>116</v>
      </c>
      <c r="B118" s="2">
        <v>12</v>
      </c>
      <c r="C118" s="36" t="s">
        <v>116</v>
      </c>
      <c r="D118" s="6" t="s">
        <v>131</v>
      </c>
      <c r="E118" s="8" t="s">
        <v>279</v>
      </c>
      <c r="F118" s="9" t="s">
        <v>233</v>
      </c>
      <c r="G118" s="8" t="s">
        <v>244</v>
      </c>
      <c r="H118" s="13" t="s">
        <v>189</v>
      </c>
      <c r="I118" s="13" t="s">
        <v>194</v>
      </c>
      <c r="J118" s="13" t="s">
        <v>198</v>
      </c>
      <c r="K118" s="13" t="s">
        <v>210</v>
      </c>
      <c r="L118" s="13" t="s">
        <v>195</v>
      </c>
      <c r="M118" s="13" t="s">
        <v>197</v>
      </c>
      <c r="N118" s="13" t="s">
        <v>187</v>
      </c>
      <c r="O118" s="13" t="s">
        <v>193</v>
      </c>
      <c r="P118" s="13" t="s">
        <v>192</v>
      </c>
      <c r="Q118" s="13" t="s">
        <v>188</v>
      </c>
      <c r="R118" s="13"/>
    </row>
    <row r="119" spans="1:18" x14ac:dyDescent="0.2">
      <c r="A119" s="6">
        <v>117</v>
      </c>
      <c r="B119" s="2">
        <v>13</v>
      </c>
      <c r="C119" s="36" t="s">
        <v>117</v>
      </c>
      <c r="D119" s="6" t="s">
        <v>131</v>
      </c>
      <c r="E119" s="8" t="s">
        <v>279</v>
      </c>
      <c r="F119" s="8" t="s">
        <v>242</v>
      </c>
      <c r="G119" s="13" t="s">
        <v>197</v>
      </c>
      <c r="H119" s="13" t="s">
        <v>210</v>
      </c>
      <c r="I119" s="13" t="s">
        <v>198</v>
      </c>
      <c r="J119" s="13" t="s">
        <v>193</v>
      </c>
      <c r="K119" s="13" t="s">
        <v>195</v>
      </c>
      <c r="L119" s="13" t="s">
        <v>194</v>
      </c>
      <c r="M119" s="13" t="s">
        <v>187</v>
      </c>
      <c r="N119" s="13" t="s">
        <v>188</v>
      </c>
      <c r="O119" s="13" t="s">
        <v>192</v>
      </c>
      <c r="P119" s="13" t="s">
        <v>190</v>
      </c>
      <c r="Q119" s="13" t="s">
        <v>189</v>
      </c>
      <c r="R119" s="13"/>
    </row>
    <row r="120" spans="1:18" x14ac:dyDescent="0.2">
      <c r="A120" s="6">
        <v>118</v>
      </c>
      <c r="B120" s="2">
        <v>14</v>
      </c>
      <c r="C120" s="36" t="s">
        <v>118</v>
      </c>
      <c r="D120" s="6" t="s">
        <v>131</v>
      </c>
      <c r="E120" s="8" t="s">
        <v>244</v>
      </c>
      <c r="F120" s="13" t="s">
        <v>189</v>
      </c>
      <c r="G120" s="9" t="s">
        <v>246</v>
      </c>
      <c r="H120" s="13" t="s">
        <v>210</v>
      </c>
      <c r="I120" s="8" t="s">
        <v>251</v>
      </c>
      <c r="J120" s="13" t="s">
        <v>198</v>
      </c>
      <c r="K120" s="13" t="s">
        <v>195</v>
      </c>
      <c r="L120" s="13" t="s">
        <v>231</v>
      </c>
      <c r="M120" s="13" t="s">
        <v>188</v>
      </c>
      <c r="N120" s="13" t="s">
        <v>186</v>
      </c>
      <c r="O120" s="13" t="s">
        <v>192</v>
      </c>
      <c r="P120" s="13" t="s">
        <v>193</v>
      </c>
      <c r="Q120" s="13" t="s">
        <v>194</v>
      </c>
      <c r="R120" s="13"/>
    </row>
    <row r="121" spans="1:18" x14ac:dyDescent="0.2">
      <c r="A121" s="6">
        <v>119</v>
      </c>
      <c r="B121" s="2">
        <v>15</v>
      </c>
      <c r="C121" s="3" t="s">
        <v>119</v>
      </c>
      <c r="D121" s="6" t="s">
        <v>131</v>
      </c>
      <c r="E121" s="8" t="s">
        <v>245</v>
      </c>
      <c r="F121" s="13" t="s">
        <v>210</v>
      </c>
      <c r="G121" s="8" t="s">
        <v>198</v>
      </c>
      <c r="H121" s="13" t="s">
        <v>189</v>
      </c>
      <c r="I121" s="13" t="s">
        <v>187</v>
      </c>
      <c r="J121" s="13" t="s">
        <v>186</v>
      </c>
      <c r="K121" s="13" t="s">
        <v>193</v>
      </c>
      <c r="L121" s="13" t="s">
        <v>211</v>
      </c>
      <c r="M121" s="13" t="s">
        <v>195</v>
      </c>
      <c r="N121" s="13" t="s">
        <v>194</v>
      </c>
      <c r="O121" s="13" t="s">
        <v>188</v>
      </c>
      <c r="P121" s="13" t="s">
        <v>197</v>
      </c>
      <c r="Q121" s="13" t="s">
        <v>192</v>
      </c>
      <c r="R121" s="13"/>
    </row>
    <row r="122" spans="1:18" x14ac:dyDescent="0.2">
      <c r="A122" s="6">
        <v>120</v>
      </c>
      <c r="B122" s="2">
        <v>16</v>
      </c>
      <c r="C122" s="3" t="s">
        <v>120</v>
      </c>
      <c r="D122" s="6" t="s">
        <v>131</v>
      </c>
      <c r="E122" s="8" t="s">
        <v>198</v>
      </c>
      <c r="F122" s="8" t="s">
        <v>231</v>
      </c>
      <c r="G122" s="13" t="s">
        <v>210</v>
      </c>
      <c r="H122" s="13" t="s">
        <v>186</v>
      </c>
      <c r="I122" s="13" t="s">
        <v>211</v>
      </c>
      <c r="J122" s="13" t="s">
        <v>195</v>
      </c>
      <c r="K122" s="13" t="s">
        <v>197</v>
      </c>
      <c r="L122" s="13" t="s">
        <v>193</v>
      </c>
      <c r="M122" s="13" t="s">
        <v>190</v>
      </c>
      <c r="N122" s="13" t="s">
        <v>188</v>
      </c>
      <c r="O122" s="13" t="s">
        <v>194</v>
      </c>
      <c r="P122" s="13" t="s">
        <v>189</v>
      </c>
      <c r="Q122" s="13" t="s">
        <v>192</v>
      </c>
      <c r="R122" s="13"/>
    </row>
    <row r="123" spans="1:18" x14ac:dyDescent="0.2">
      <c r="A123" s="6">
        <v>121</v>
      </c>
      <c r="B123" s="2">
        <v>17</v>
      </c>
      <c r="C123" s="5" t="s">
        <v>121</v>
      </c>
      <c r="D123" s="6" t="s">
        <v>131</v>
      </c>
      <c r="E123" s="8" t="s">
        <v>244</v>
      </c>
      <c r="F123" s="8" t="s">
        <v>279</v>
      </c>
      <c r="G123" s="13" t="s">
        <v>210</v>
      </c>
      <c r="H123" s="13" t="s">
        <v>189</v>
      </c>
      <c r="I123" s="13" t="s">
        <v>198</v>
      </c>
      <c r="J123" s="13" t="s">
        <v>187</v>
      </c>
      <c r="K123" s="13" t="s">
        <v>195</v>
      </c>
      <c r="L123" s="13" t="s">
        <v>197</v>
      </c>
      <c r="M123" s="13" t="s">
        <v>194</v>
      </c>
      <c r="N123" s="13" t="s">
        <v>193</v>
      </c>
      <c r="O123" s="13" t="s">
        <v>188</v>
      </c>
      <c r="P123" s="13" t="s">
        <v>186</v>
      </c>
      <c r="Q123" s="13" t="s">
        <v>192</v>
      </c>
      <c r="R123" s="13"/>
    </row>
    <row r="124" spans="1:18" x14ac:dyDescent="0.2">
      <c r="A124" s="6">
        <v>122</v>
      </c>
      <c r="B124" s="2">
        <v>18</v>
      </c>
      <c r="C124" s="36" t="s">
        <v>122</v>
      </c>
      <c r="D124" s="6" t="s">
        <v>131</v>
      </c>
      <c r="E124" s="8" t="s">
        <v>279</v>
      </c>
      <c r="F124" s="13" t="s">
        <v>210</v>
      </c>
      <c r="G124" s="9" t="s">
        <v>286</v>
      </c>
      <c r="H124" s="8" t="s">
        <v>232</v>
      </c>
      <c r="I124" s="13" t="s">
        <v>197</v>
      </c>
      <c r="J124" s="13" t="s">
        <v>193</v>
      </c>
      <c r="K124" s="13" t="s">
        <v>195</v>
      </c>
      <c r="L124" s="13" t="s">
        <v>192</v>
      </c>
      <c r="M124" s="13" t="s">
        <v>186</v>
      </c>
      <c r="N124" s="13" t="s">
        <v>188</v>
      </c>
      <c r="O124" s="13" t="s">
        <v>189</v>
      </c>
      <c r="P124" s="13" t="s">
        <v>194</v>
      </c>
      <c r="Q124" s="13" t="s">
        <v>190</v>
      </c>
      <c r="R124" s="13"/>
    </row>
    <row r="125" spans="1:18" x14ac:dyDescent="0.2">
      <c r="A125" s="6">
        <v>123</v>
      </c>
      <c r="B125" s="2">
        <v>19</v>
      </c>
      <c r="C125" s="3" t="s">
        <v>123</v>
      </c>
      <c r="D125" s="6" t="s">
        <v>131</v>
      </c>
      <c r="E125" s="8" t="s">
        <v>245</v>
      </c>
      <c r="F125" s="8" t="s">
        <v>198</v>
      </c>
      <c r="G125" s="13" t="s">
        <v>186</v>
      </c>
      <c r="H125" s="13" t="s">
        <v>187</v>
      </c>
      <c r="I125" s="13" t="s">
        <v>197</v>
      </c>
      <c r="J125" s="13" t="s">
        <v>188</v>
      </c>
      <c r="K125" s="13" t="s">
        <v>192</v>
      </c>
      <c r="L125" s="13" t="s">
        <v>195</v>
      </c>
      <c r="M125" s="13" t="s">
        <v>211</v>
      </c>
      <c r="N125" s="13" t="s">
        <v>210</v>
      </c>
      <c r="O125" s="13" t="s">
        <v>189</v>
      </c>
      <c r="P125" s="13" t="s">
        <v>193</v>
      </c>
      <c r="Q125" s="13" t="s">
        <v>194</v>
      </c>
      <c r="R125" s="13"/>
    </row>
    <row r="126" spans="1:18" x14ac:dyDescent="0.2">
      <c r="A126" s="6">
        <v>124</v>
      </c>
      <c r="B126" s="2">
        <v>20</v>
      </c>
      <c r="C126" s="36" t="s">
        <v>124</v>
      </c>
      <c r="D126" s="6" t="s">
        <v>131</v>
      </c>
      <c r="E126" s="9" t="s">
        <v>278</v>
      </c>
      <c r="F126" s="8" t="s">
        <v>228</v>
      </c>
      <c r="G126" s="13" t="s">
        <v>188</v>
      </c>
      <c r="H126" s="13" t="s">
        <v>198</v>
      </c>
      <c r="I126" s="13" t="s">
        <v>195</v>
      </c>
      <c r="J126" s="8" t="s">
        <v>233</v>
      </c>
      <c r="K126" s="13" t="s">
        <v>192</v>
      </c>
      <c r="L126" s="13" t="s">
        <v>210</v>
      </c>
      <c r="M126" s="13" t="s">
        <v>193</v>
      </c>
      <c r="N126" s="13" t="s">
        <v>187</v>
      </c>
      <c r="O126" s="13" t="s">
        <v>190</v>
      </c>
      <c r="P126" s="13" t="s">
        <v>194</v>
      </c>
      <c r="Q126" s="13" t="s">
        <v>189</v>
      </c>
      <c r="R126" s="13"/>
    </row>
    <row r="127" spans="1:18" x14ac:dyDescent="0.2">
      <c r="A127" s="6">
        <v>125</v>
      </c>
      <c r="B127" s="2">
        <v>21</v>
      </c>
      <c r="C127" s="36" t="s">
        <v>125</v>
      </c>
      <c r="D127" s="6" t="s">
        <v>131</v>
      </c>
      <c r="E127" s="13" t="s">
        <v>210</v>
      </c>
      <c r="F127" s="8" t="s">
        <v>245</v>
      </c>
      <c r="G127" s="8" t="s">
        <v>228</v>
      </c>
      <c r="H127" s="13" t="s">
        <v>211</v>
      </c>
      <c r="I127" s="13" t="s">
        <v>187</v>
      </c>
      <c r="J127" s="13" t="s">
        <v>198</v>
      </c>
      <c r="K127" s="13" t="s">
        <v>186</v>
      </c>
      <c r="L127" s="13" t="s">
        <v>192</v>
      </c>
      <c r="M127" s="13" t="s">
        <v>188</v>
      </c>
      <c r="N127" s="13" t="s">
        <v>195</v>
      </c>
      <c r="O127" s="13" t="s">
        <v>194</v>
      </c>
      <c r="P127" s="13" t="s">
        <v>189</v>
      </c>
      <c r="Q127" s="13" t="s">
        <v>193</v>
      </c>
      <c r="R127" s="13"/>
    </row>
    <row r="128" spans="1:18" x14ac:dyDescent="0.2">
      <c r="A128" s="6">
        <v>126</v>
      </c>
      <c r="B128" s="2">
        <v>22</v>
      </c>
      <c r="C128" s="5" t="s">
        <v>126</v>
      </c>
      <c r="D128" s="6" t="s">
        <v>131</v>
      </c>
      <c r="E128" s="8" t="s">
        <v>276</v>
      </c>
      <c r="F128" s="8" t="s">
        <v>228</v>
      </c>
      <c r="G128" s="13" t="s">
        <v>210</v>
      </c>
      <c r="H128" s="13" t="s">
        <v>187</v>
      </c>
      <c r="I128" s="13" t="s">
        <v>195</v>
      </c>
      <c r="J128" s="13" t="s">
        <v>190</v>
      </c>
      <c r="K128" s="13" t="s">
        <v>189</v>
      </c>
      <c r="L128" s="13" t="s">
        <v>194</v>
      </c>
      <c r="M128" s="13" t="s">
        <v>192</v>
      </c>
      <c r="N128" s="13" t="s">
        <v>198</v>
      </c>
      <c r="O128" s="13" t="s">
        <v>193</v>
      </c>
      <c r="P128" s="13" t="s">
        <v>186</v>
      </c>
      <c r="Q128" s="13" t="s">
        <v>188</v>
      </c>
      <c r="R128" s="13"/>
    </row>
    <row r="129" spans="1:18" x14ac:dyDescent="0.2">
      <c r="A129" s="6">
        <v>127</v>
      </c>
      <c r="B129" s="2">
        <v>23</v>
      </c>
      <c r="C129" s="5" t="s">
        <v>127</v>
      </c>
      <c r="D129" s="6" t="s">
        <v>131</v>
      </c>
      <c r="E129" s="8" t="s">
        <v>276</v>
      </c>
      <c r="F129" s="8" t="s">
        <v>232</v>
      </c>
      <c r="G129" s="13" t="s">
        <v>210</v>
      </c>
      <c r="H129" s="13" t="s">
        <v>190</v>
      </c>
      <c r="I129" s="13" t="s">
        <v>198</v>
      </c>
      <c r="J129" s="13" t="s">
        <v>197</v>
      </c>
      <c r="K129" s="13" t="s">
        <v>186</v>
      </c>
      <c r="L129" s="13" t="s">
        <v>195</v>
      </c>
      <c r="M129" s="13" t="s">
        <v>192</v>
      </c>
      <c r="N129" s="13" t="s">
        <v>188</v>
      </c>
      <c r="O129" s="13" t="s">
        <v>194</v>
      </c>
      <c r="P129" s="13" t="s">
        <v>193</v>
      </c>
      <c r="Q129" s="13" t="s">
        <v>189</v>
      </c>
      <c r="R129" s="13"/>
    </row>
    <row r="130" spans="1:18" x14ac:dyDescent="0.2">
      <c r="A130" s="6">
        <v>128</v>
      </c>
      <c r="B130" s="2">
        <v>24</v>
      </c>
      <c r="C130" s="5" t="s">
        <v>128</v>
      </c>
      <c r="D130" s="6" t="s">
        <v>131</v>
      </c>
      <c r="E130" s="8" t="s">
        <v>279</v>
      </c>
      <c r="F130" s="8" t="s">
        <v>228</v>
      </c>
      <c r="G130" s="13" t="s">
        <v>188</v>
      </c>
      <c r="H130" s="13" t="s">
        <v>210</v>
      </c>
      <c r="I130" s="13" t="s">
        <v>198</v>
      </c>
      <c r="J130" s="13" t="s">
        <v>187</v>
      </c>
      <c r="K130" s="13" t="s">
        <v>192</v>
      </c>
      <c r="L130" s="13" t="s">
        <v>186</v>
      </c>
      <c r="M130" s="13" t="s">
        <v>194</v>
      </c>
      <c r="N130" s="13" t="s">
        <v>190</v>
      </c>
      <c r="O130" s="13" t="s">
        <v>195</v>
      </c>
      <c r="P130" s="13" t="s">
        <v>193</v>
      </c>
      <c r="Q130" s="13" t="s">
        <v>189</v>
      </c>
      <c r="R130" s="13"/>
    </row>
    <row r="131" spans="1:18" x14ac:dyDescent="0.2">
      <c r="A131" s="6">
        <v>129</v>
      </c>
      <c r="B131" s="2">
        <v>25</v>
      </c>
      <c r="C131" s="3" t="s">
        <v>129</v>
      </c>
      <c r="D131" s="6" t="s">
        <v>131</v>
      </c>
      <c r="E131" s="8" t="s">
        <v>233</v>
      </c>
      <c r="F131" s="8" t="s">
        <v>198</v>
      </c>
      <c r="G131" s="13" t="s">
        <v>231</v>
      </c>
      <c r="H131" s="13" t="s">
        <v>210</v>
      </c>
      <c r="I131" s="13" t="s">
        <v>211</v>
      </c>
      <c r="J131" s="13" t="s">
        <v>197</v>
      </c>
      <c r="K131" s="13" t="s">
        <v>190</v>
      </c>
      <c r="L131" s="13" t="s">
        <v>189</v>
      </c>
      <c r="M131" s="13" t="s">
        <v>195</v>
      </c>
      <c r="N131" s="13" t="s">
        <v>194</v>
      </c>
      <c r="O131" s="13" t="s">
        <v>193</v>
      </c>
      <c r="P131" s="13" t="s">
        <v>192</v>
      </c>
      <c r="Q131" s="13" t="s">
        <v>188</v>
      </c>
      <c r="R131" s="13"/>
    </row>
    <row r="132" spans="1:18" x14ac:dyDescent="0.2">
      <c r="A132" s="6">
        <v>130</v>
      </c>
      <c r="B132" s="23">
        <v>26</v>
      </c>
      <c r="C132" s="3" t="s">
        <v>130</v>
      </c>
      <c r="D132" s="6" t="s">
        <v>131</v>
      </c>
      <c r="E132" s="13" t="s">
        <v>210</v>
      </c>
      <c r="F132" s="8" t="s">
        <v>231</v>
      </c>
      <c r="G132" s="8" t="s">
        <v>198</v>
      </c>
      <c r="H132" s="13" t="s">
        <v>211</v>
      </c>
      <c r="I132" s="13" t="s">
        <v>190</v>
      </c>
      <c r="J132" s="13" t="s">
        <v>186</v>
      </c>
      <c r="K132" s="13" t="s">
        <v>197</v>
      </c>
      <c r="L132" s="13" t="s">
        <v>194</v>
      </c>
      <c r="M132" s="13" t="s">
        <v>195</v>
      </c>
      <c r="N132" s="13" t="s">
        <v>192</v>
      </c>
      <c r="O132" s="13" t="s">
        <v>189</v>
      </c>
      <c r="P132" s="13" t="s">
        <v>193</v>
      </c>
      <c r="Q132" s="13" t="s">
        <v>188</v>
      </c>
      <c r="R132" s="13"/>
    </row>
    <row r="133" spans="1:18" x14ac:dyDescent="0.2">
      <c r="A133" s="6">
        <v>131</v>
      </c>
      <c r="B133" s="2">
        <v>1</v>
      </c>
      <c r="C133" s="3" t="s">
        <v>163</v>
      </c>
      <c r="D133" s="12" t="s">
        <v>185</v>
      </c>
      <c r="E133" s="13" t="s">
        <v>227</v>
      </c>
      <c r="F133" s="8" t="s">
        <v>249</v>
      </c>
      <c r="G133" s="13" t="s">
        <v>188</v>
      </c>
      <c r="H133" s="8" t="s">
        <v>231</v>
      </c>
      <c r="I133" s="13" t="s">
        <v>208</v>
      </c>
      <c r="J133" s="13" t="s">
        <v>198</v>
      </c>
      <c r="K133" s="13" t="s">
        <v>191</v>
      </c>
      <c r="L133" s="13" t="s">
        <v>201</v>
      </c>
      <c r="M133" s="13" t="s">
        <v>194</v>
      </c>
      <c r="N133" s="13" t="s">
        <v>186</v>
      </c>
      <c r="O133" s="13" t="s">
        <v>190</v>
      </c>
      <c r="P133" s="13" t="s">
        <v>189</v>
      </c>
      <c r="Q133" s="13" t="s">
        <v>193</v>
      </c>
      <c r="R133" s="13"/>
    </row>
    <row r="134" spans="1:18" x14ac:dyDescent="0.2">
      <c r="A134" s="6">
        <v>132</v>
      </c>
      <c r="B134" s="2">
        <v>2</v>
      </c>
      <c r="C134" s="3" t="s">
        <v>164</v>
      </c>
      <c r="D134" s="7" t="s">
        <v>185</v>
      </c>
      <c r="E134" s="13" t="s">
        <v>227</v>
      </c>
      <c r="F134" s="8" t="s">
        <v>245</v>
      </c>
      <c r="G134" s="13" t="s">
        <v>189</v>
      </c>
      <c r="H134" s="8" t="s">
        <v>249</v>
      </c>
      <c r="I134" s="13" t="s">
        <v>193</v>
      </c>
      <c r="J134" s="13" t="s">
        <v>198</v>
      </c>
      <c r="K134" s="13" t="s">
        <v>186</v>
      </c>
      <c r="L134" s="13" t="s">
        <v>188</v>
      </c>
      <c r="M134" s="13" t="s">
        <v>208</v>
      </c>
      <c r="N134" s="13" t="s">
        <v>194</v>
      </c>
      <c r="O134" s="13" t="s">
        <v>191</v>
      </c>
      <c r="P134" s="13" t="s">
        <v>201</v>
      </c>
      <c r="Q134" s="13" t="s">
        <v>187</v>
      </c>
      <c r="R134" s="13"/>
    </row>
    <row r="135" spans="1:18" x14ac:dyDescent="0.2">
      <c r="A135" s="6">
        <v>133</v>
      </c>
      <c r="B135" s="2">
        <v>3</v>
      </c>
      <c r="C135" s="3" t="s">
        <v>165</v>
      </c>
      <c r="D135" s="7" t="s">
        <v>185</v>
      </c>
      <c r="E135" s="13" t="s">
        <v>188</v>
      </c>
      <c r="F135" s="8" t="s">
        <v>249</v>
      </c>
      <c r="G135" s="8" t="s">
        <v>233</v>
      </c>
      <c r="H135" s="13" t="s">
        <v>227</v>
      </c>
      <c r="I135" s="13" t="s">
        <v>198</v>
      </c>
      <c r="J135" s="13" t="s">
        <v>187</v>
      </c>
      <c r="K135" s="13" t="s">
        <v>194</v>
      </c>
      <c r="L135" s="13" t="s">
        <v>189</v>
      </c>
      <c r="M135" s="13" t="s">
        <v>190</v>
      </c>
      <c r="N135" s="13" t="s">
        <v>201</v>
      </c>
      <c r="O135" s="13" t="s">
        <v>191</v>
      </c>
      <c r="P135" s="13" t="s">
        <v>193</v>
      </c>
      <c r="Q135" s="13" t="s">
        <v>208</v>
      </c>
      <c r="R135" s="13"/>
    </row>
    <row r="136" spans="1:18" x14ac:dyDescent="0.2">
      <c r="A136" s="6">
        <v>134</v>
      </c>
      <c r="B136" s="2">
        <v>4</v>
      </c>
      <c r="C136" s="36" t="s">
        <v>166</v>
      </c>
      <c r="D136" s="7" t="s">
        <v>185</v>
      </c>
      <c r="E136" s="8" t="s">
        <v>249</v>
      </c>
      <c r="F136" s="13" t="s">
        <v>188</v>
      </c>
      <c r="G136" s="8" t="s">
        <v>233</v>
      </c>
      <c r="H136" s="13" t="s">
        <v>201</v>
      </c>
      <c r="I136" s="13" t="s">
        <v>191</v>
      </c>
      <c r="J136" s="13" t="s">
        <v>227</v>
      </c>
      <c r="K136" s="13" t="s">
        <v>198</v>
      </c>
      <c r="L136" s="13" t="s">
        <v>187</v>
      </c>
      <c r="M136" s="13" t="s">
        <v>190</v>
      </c>
      <c r="N136" s="13" t="s">
        <v>189</v>
      </c>
      <c r="O136" s="13" t="s">
        <v>194</v>
      </c>
      <c r="P136" s="13" t="s">
        <v>208</v>
      </c>
      <c r="Q136" s="13" t="s">
        <v>193</v>
      </c>
      <c r="R136" s="13"/>
    </row>
    <row r="137" spans="1:18" x14ac:dyDescent="0.2">
      <c r="A137" s="6">
        <v>135</v>
      </c>
      <c r="B137" s="2">
        <v>5</v>
      </c>
      <c r="C137" s="36" t="s">
        <v>167</v>
      </c>
      <c r="D137" s="7" t="s">
        <v>185</v>
      </c>
      <c r="E137" s="8" t="s">
        <v>249</v>
      </c>
      <c r="F137" s="13" t="s">
        <v>227</v>
      </c>
      <c r="G137" s="8" t="s">
        <v>245</v>
      </c>
      <c r="H137" s="13" t="s">
        <v>191</v>
      </c>
      <c r="I137" s="13" t="s">
        <v>187</v>
      </c>
      <c r="J137" s="13" t="s">
        <v>188</v>
      </c>
      <c r="K137" s="13" t="s">
        <v>194</v>
      </c>
      <c r="L137" s="13" t="s">
        <v>186</v>
      </c>
      <c r="M137" s="13" t="s">
        <v>201</v>
      </c>
      <c r="N137" s="13" t="s">
        <v>189</v>
      </c>
      <c r="O137" s="13" t="s">
        <v>198</v>
      </c>
      <c r="P137" s="13" t="s">
        <v>208</v>
      </c>
      <c r="Q137" s="13" t="s">
        <v>193</v>
      </c>
      <c r="R137" s="13"/>
    </row>
    <row r="138" spans="1:18" x14ac:dyDescent="0.2">
      <c r="A138" s="6">
        <v>136</v>
      </c>
      <c r="B138" s="2">
        <v>6</v>
      </c>
      <c r="C138" s="3" t="s">
        <v>168</v>
      </c>
      <c r="D138" s="7" t="s">
        <v>185</v>
      </c>
      <c r="E138" s="13" t="s">
        <v>227</v>
      </c>
      <c r="F138" s="8" t="s">
        <v>229</v>
      </c>
      <c r="G138" s="8" t="s">
        <v>242</v>
      </c>
      <c r="H138" s="13" t="s">
        <v>198</v>
      </c>
      <c r="I138" s="13" t="s">
        <v>188</v>
      </c>
      <c r="J138" s="13" t="s">
        <v>191</v>
      </c>
      <c r="K138" s="13" t="s">
        <v>187</v>
      </c>
      <c r="L138" s="13" t="s">
        <v>208</v>
      </c>
      <c r="M138" s="13" t="s">
        <v>193</v>
      </c>
      <c r="N138" s="13" t="s">
        <v>201</v>
      </c>
      <c r="O138" s="13" t="s">
        <v>194</v>
      </c>
      <c r="P138" s="13" t="s">
        <v>190</v>
      </c>
      <c r="Q138" s="13" t="s">
        <v>189</v>
      </c>
      <c r="R138" s="13"/>
    </row>
    <row r="139" spans="1:18" x14ac:dyDescent="0.2">
      <c r="A139" s="6">
        <v>137</v>
      </c>
      <c r="B139" s="2">
        <v>7</v>
      </c>
      <c r="C139" s="3" t="s">
        <v>169</v>
      </c>
      <c r="D139" s="7" t="s">
        <v>185</v>
      </c>
      <c r="E139" s="13" t="s">
        <v>227</v>
      </c>
      <c r="F139" s="8" t="s">
        <v>229</v>
      </c>
      <c r="G139" s="8" t="s">
        <v>242</v>
      </c>
      <c r="H139" s="13" t="s">
        <v>187</v>
      </c>
      <c r="I139" s="13" t="s">
        <v>198</v>
      </c>
      <c r="J139" s="13" t="s">
        <v>190</v>
      </c>
      <c r="K139" s="13" t="s">
        <v>188</v>
      </c>
      <c r="L139" s="13" t="s">
        <v>194</v>
      </c>
      <c r="M139" s="13" t="s">
        <v>201</v>
      </c>
      <c r="N139" s="13" t="s">
        <v>191</v>
      </c>
      <c r="O139" s="13" t="s">
        <v>208</v>
      </c>
      <c r="P139" s="13" t="s">
        <v>189</v>
      </c>
      <c r="Q139" s="13" t="s">
        <v>193</v>
      </c>
      <c r="R139" s="13"/>
    </row>
    <row r="140" spans="1:18" x14ac:dyDescent="0.2">
      <c r="A140" s="6">
        <v>138</v>
      </c>
      <c r="B140" s="2">
        <v>8</v>
      </c>
      <c r="C140" s="3" t="s">
        <v>170</v>
      </c>
      <c r="D140" s="7" t="s">
        <v>185</v>
      </c>
      <c r="E140" s="8" t="s">
        <v>249</v>
      </c>
      <c r="F140" s="13" t="s">
        <v>188</v>
      </c>
      <c r="G140" s="8" t="s">
        <v>233</v>
      </c>
      <c r="H140" s="13" t="s">
        <v>198</v>
      </c>
      <c r="I140" s="13" t="s">
        <v>187</v>
      </c>
      <c r="J140" s="13" t="s">
        <v>227</v>
      </c>
      <c r="K140" s="13" t="s">
        <v>201</v>
      </c>
      <c r="L140" s="13" t="s">
        <v>191</v>
      </c>
      <c r="M140" s="13" t="s">
        <v>208</v>
      </c>
      <c r="N140" s="13" t="s">
        <v>194</v>
      </c>
      <c r="O140" s="13" t="s">
        <v>189</v>
      </c>
      <c r="P140" s="13" t="s">
        <v>190</v>
      </c>
      <c r="Q140" s="13" t="s">
        <v>193</v>
      </c>
      <c r="R140" s="13"/>
    </row>
    <row r="141" spans="1:18" x14ac:dyDescent="0.2">
      <c r="A141" s="6">
        <v>139</v>
      </c>
      <c r="B141" s="2">
        <v>9</v>
      </c>
      <c r="C141" s="36" t="s">
        <v>171</v>
      </c>
      <c r="D141" s="7" t="s">
        <v>185</v>
      </c>
      <c r="E141" s="13" t="s">
        <v>227</v>
      </c>
      <c r="F141" s="8" t="s">
        <v>249</v>
      </c>
      <c r="G141" s="13" t="s">
        <v>188</v>
      </c>
      <c r="H141" s="9" t="s">
        <v>198</v>
      </c>
      <c r="I141" s="13" t="s">
        <v>201</v>
      </c>
      <c r="J141" s="8" t="s">
        <v>233</v>
      </c>
      <c r="K141" s="13" t="s">
        <v>191</v>
      </c>
      <c r="L141" s="13" t="s">
        <v>208</v>
      </c>
      <c r="M141" s="13" t="s">
        <v>187</v>
      </c>
      <c r="N141" s="13" t="s">
        <v>190</v>
      </c>
      <c r="O141" s="13" t="s">
        <v>194</v>
      </c>
      <c r="P141" s="13" t="s">
        <v>189</v>
      </c>
      <c r="Q141" s="13" t="s">
        <v>193</v>
      </c>
      <c r="R141" s="13"/>
    </row>
    <row r="142" spans="1:18" x14ac:dyDescent="0.2">
      <c r="A142" s="6">
        <v>140</v>
      </c>
      <c r="B142" s="2">
        <v>10</v>
      </c>
      <c r="C142" s="3" t="s">
        <v>172</v>
      </c>
      <c r="D142" s="7" t="s">
        <v>185</v>
      </c>
      <c r="E142" s="8" t="s">
        <v>249</v>
      </c>
      <c r="F142" s="13" t="s">
        <v>188</v>
      </c>
      <c r="G142" s="8" t="s">
        <v>233</v>
      </c>
      <c r="H142" s="13" t="s">
        <v>198</v>
      </c>
      <c r="I142" s="13" t="s">
        <v>201</v>
      </c>
      <c r="J142" s="13" t="s">
        <v>187</v>
      </c>
      <c r="K142" s="13" t="s">
        <v>227</v>
      </c>
      <c r="L142" s="13" t="s">
        <v>191</v>
      </c>
      <c r="M142" s="13" t="s">
        <v>208</v>
      </c>
      <c r="N142" s="13" t="s">
        <v>194</v>
      </c>
      <c r="O142" s="13" t="s">
        <v>190</v>
      </c>
      <c r="P142" s="13" t="s">
        <v>189</v>
      </c>
      <c r="Q142" s="13" t="s">
        <v>193</v>
      </c>
      <c r="R142" s="13"/>
    </row>
    <row r="143" spans="1:18" x14ac:dyDescent="0.2">
      <c r="A143" s="6">
        <v>141</v>
      </c>
      <c r="B143" s="2">
        <v>11</v>
      </c>
      <c r="C143" s="3" t="s">
        <v>173</v>
      </c>
      <c r="D143" s="7" t="s">
        <v>185</v>
      </c>
      <c r="E143" s="8" t="s">
        <v>229</v>
      </c>
      <c r="F143" s="13" t="s">
        <v>227</v>
      </c>
      <c r="G143" s="8" t="s">
        <v>198</v>
      </c>
      <c r="H143" s="13" t="s">
        <v>191</v>
      </c>
      <c r="I143" s="13" t="s">
        <v>187</v>
      </c>
      <c r="J143" s="13" t="s">
        <v>193</v>
      </c>
      <c r="K143" s="13" t="s">
        <v>208</v>
      </c>
      <c r="L143" s="13" t="s">
        <v>188</v>
      </c>
      <c r="M143" s="13" t="s">
        <v>201</v>
      </c>
      <c r="N143" s="13" t="s">
        <v>194</v>
      </c>
      <c r="O143" s="13" t="s">
        <v>189</v>
      </c>
      <c r="P143" s="13" t="s">
        <v>190</v>
      </c>
      <c r="Q143" s="13" t="s">
        <v>186</v>
      </c>
      <c r="R143" s="13"/>
    </row>
    <row r="144" spans="1:18" x14ac:dyDescent="0.2">
      <c r="A144" s="6">
        <v>142</v>
      </c>
      <c r="B144" s="2">
        <v>12</v>
      </c>
      <c r="C144" s="3" t="s">
        <v>174</v>
      </c>
      <c r="D144" s="7" t="s">
        <v>185</v>
      </c>
      <c r="E144" s="8" t="s">
        <v>233</v>
      </c>
      <c r="F144" s="13" t="s">
        <v>227</v>
      </c>
      <c r="G144" s="8" t="s">
        <v>198</v>
      </c>
      <c r="H144" s="13" t="s">
        <v>188</v>
      </c>
      <c r="I144" s="13" t="s">
        <v>197</v>
      </c>
      <c r="J144" s="13" t="s">
        <v>208</v>
      </c>
      <c r="K144" s="13" t="s">
        <v>193</v>
      </c>
      <c r="L144" s="13" t="s">
        <v>187</v>
      </c>
      <c r="M144" s="13" t="s">
        <v>191</v>
      </c>
      <c r="N144" s="13" t="s">
        <v>201</v>
      </c>
      <c r="O144" s="13" t="s">
        <v>194</v>
      </c>
      <c r="P144" s="13" t="s">
        <v>190</v>
      </c>
      <c r="Q144" s="13" t="s">
        <v>189</v>
      </c>
      <c r="R144" s="13"/>
    </row>
    <row r="145" spans="1:18" x14ac:dyDescent="0.2">
      <c r="A145" s="6">
        <v>143</v>
      </c>
      <c r="B145" s="2">
        <v>13</v>
      </c>
      <c r="C145" s="3" t="s">
        <v>175</v>
      </c>
      <c r="D145" s="7" t="s">
        <v>185</v>
      </c>
      <c r="E145" s="13" t="s">
        <v>227</v>
      </c>
      <c r="F145" s="8" t="s">
        <v>242</v>
      </c>
      <c r="G145" s="8" t="s">
        <v>229</v>
      </c>
      <c r="H145" s="13" t="s">
        <v>198</v>
      </c>
      <c r="I145" s="13" t="s">
        <v>187</v>
      </c>
      <c r="J145" s="13" t="s">
        <v>188</v>
      </c>
      <c r="K145" s="13" t="s">
        <v>190</v>
      </c>
      <c r="L145" s="13" t="s">
        <v>191</v>
      </c>
      <c r="M145" s="13" t="s">
        <v>201</v>
      </c>
      <c r="N145" s="13" t="s">
        <v>194</v>
      </c>
      <c r="O145" s="13" t="s">
        <v>208</v>
      </c>
      <c r="P145" s="13" t="s">
        <v>193</v>
      </c>
      <c r="Q145" s="13" t="s">
        <v>189</v>
      </c>
      <c r="R145" s="13"/>
    </row>
    <row r="146" spans="1:18" x14ac:dyDescent="0.2">
      <c r="A146" s="6">
        <v>144</v>
      </c>
      <c r="B146" s="2">
        <v>14</v>
      </c>
      <c r="C146" s="3" t="s">
        <v>176</v>
      </c>
      <c r="D146" s="7" t="s">
        <v>185</v>
      </c>
      <c r="E146" s="8" t="s">
        <v>231</v>
      </c>
      <c r="F146" s="8" t="s">
        <v>198</v>
      </c>
      <c r="G146" s="13" t="s">
        <v>188</v>
      </c>
      <c r="H146" s="13" t="s">
        <v>197</v>
      </c>
      <c r="I146" s="13" t="s">
        <v>186</v>
      </c>
      <c r="J146" s="13" t="s">
        <v>208</v>
      </c>
      <c r="K146" s="13" t="s">
        <v>191</v>
      </c>
      <c r="L146" s="13" t="s">
        <v>206</v>
      </c>
      <c r="M146" s="13" t="s">
        <v>201</v>
      </c>
      <c r="N146" s="13" t="s">
        <v>189</v>
      </c>
      <c r="O146" s="13" t="s">
        <v>194</v>
      </c>
      <c r="P146" s="13" t="s">
        <v>190</v>
      </c>
      <c r="Q146" s="13" t="s">
        <v>193</v>
      </c>
      <c r="R146" s="13"/>
    </row>
    <row r="147" spans="1:18" x14ac:dyDescent="0.2">
      <c r="A147" s="6">
        <v>145</v>
      </c>
      <c r="B147" s="2">
        <v>15</v>
      </c>
      <c r="C147" s="3" t="s">
        <v>177</v>
      </c>
      <c r="D147" s="7" t="s">
        <v>185</v>
      </c>
      <c r="E147" s="8" t="s">
        <v>231</v>
      </c>
      <c r="F147" s="8" t="s">
        <v>249</v>
      </c>
      <c r="G147" s="13" t="s">
        <v>206</v>
      </c>
      <c r="H147" s="13" t="s">
        <v>188</v>
      </c>
      <c r="I147" s="13" t="s">
        <v>198</v>
      </c>
      <c r="J147" s="13" t="s">
        <v>186</v>
      </c>
      <c r="K147" s="13" t="s">
        <v>208</v>
      </c>
      <c r="L147" s="13" t="s">
        <v>190</v>
      </c>
      <c r="M147" s="13" t="s">
        <v>191</v>
      </c>
      <c r="N147" s="13" t="s">
        <v>201</v>
      </c>
      <c r="O147" s="13" t="s">
        <v>194</v>
      </c>
      <c r="P147" s="13" t="s">
        <v>189</v>
      </c>
      <c r="Q147" s="13" t="s">
        <v>193</v>
      </c>
      <c r="R147" s="13"/>
    </row>
    <row r="148" spans="1:18" x14ac:dyDescent="0.2">
      <c r="A148" s="6">
        <v>146</v>
      </c>
      <c r="B148" s="2">
        <v>16</v>
      </c>
      <c r="C148" s="3" t="s">
        <v>178</v>
      </c>
      <c r="D148" s="7" t="s">
        <v>185</v>
      </c>
      <c r="E148" s="8" t="s">
        <v>249</v>
      </c>
      <c r="F148" s="13" t="s">
        <v>188</v>
      </c>
      <c r="G148" s="8" t="s">
        <v>233</v>
      </c>
      <c r="H148" s="13" t="s">
        <v>201</v>
      </c>
      <c r="I148" s="13" t="s">
        <v>191</v>
      </c>
      <c r="J148" s="13" t="s">
        <v>227</v>
      </c>
      <c r="K148" s="13" t="s">
        <v>187</v>
      </c>
      <c r="L148" s="13" t="s">
        <v>208</v>
      </c>
      <c r="M148" s="13" t="s">
        <v>198</v>
      </c>
      <c r="N148" s="13" t="s">
        <v>190</v>
      </c>
      <c r="O148" s="13" t="s">
        <v>194</v>
      </c>
      <c r="P148" s="13" t="s">
        <v>189</v>
      </c>
      <c r="Q148" s="13" t="s">
        <v>193</v>
      </c>
      <c r="R148" s="13"/>
    </row>
    <row r="149" spans="1:18" x14ac:dyDescent="0.2">
      <c r="A149" s="6">
        <v>147</v>
      </c>
      <c r="B149" s="2">
        <v>17</v>
      </c>
      <c r="C149" s="3" t="s">
        <v>179</v>
      </c>
      <c r="D149" s="7" t="s">
        <v>185</v>
      </c>
      <c r="E149" s="8" t="s">
        <v>244</v>
      </c>
      <c r="F149" s="13" t="s">
        <v>227</v>
      </c>
      <c r="G149" s="13" t="s">
        <v>189</v>
      </c>
      <c r="H149" s="8" t="s">
        <v>233</v>
      </c>
      <c r="I149" s="13" t="s">
        <v>187</v>
      </c>
      <c r="J149" s="13" t="s">
        <v>201</v>
      </c>
      <c r="K149" s="13" t="s">
        <v>194</v>
      </c>
      <c r="L149" s="13" t="s">
        <v>191</v>
      </c>
      <c r="M149" s="13" t="s">
        <v>197</v>
      </c>
      <c r="N149" s="13" t="s">
        <v>188</v>
      </c>
      <c r="O149" s="13" t="s">
        <v>198</v>
      </c>
      <c r="P149" s="13" t="s">
        <v>208</v>
      </c>
      <c r="Q149" s="13" t="s">
        <v>193</v>
      </c>
      <c r="R149" s="13"/>
    </row>
    <row r="150" spans="1:18" x14ac:dyDescent="0.2">
      <c r="A150" s="6">
        <v>148</v>
      </c>
      <c r="B150" s="2">
        <v>18</v>
      </c>
      <c r="C150" s="36" t="s">
        <v>180</v>
      </c>
      <c r="D150" s="7" t="s">
        <v>185</v>
      </c>
      <c r="E150" s="13" t="s">
        <v>227</v>
      </c>
      <c r="F150" s="8" t="s">
        <v>198</v>
      </c>
      <c r="G150" s="13" t="s">
        <v>188</v>
      </c>
      <c r="H150" s="13" t="s">
        <v>191</v>
      </c>
      <c r="I150" s="13" t="s">
        <v>201</v>
      </c>
      <c r="J150" s="13" t="s">
        <v>208</v>
      </c>
      <c r="K150" s="8" t="s">
        <v>233</v>
      </c>
      <c r="L150" s="42" t="s">
        <v>229</v>
      </c>
      <c r="M150" s="13" t="s">
        <v>189</v>
      </c>
      <c r="N150" s="13" t="s">
        <v>194</v>
      </c>
      <c r="O150" s="13" t="s">
        <v>190</v>
      </c>
      <c r="P150" s="13" t="s">
        <v>187</v>
      </c>
      <c r="Q150" s="13" t="s">
        <v>193</v>
      </c>
      <c r="R150" s="13"/>
    </row>
    <row r="151" spans="1:18" x14ac:dyDescent="0.2">
      <c r="A151" s="6">
        <v>149</v>
      </c>
      <c r="B151" s="2">
        <v>19</v>
      </c>
      <c r="C151" s="3" t="s">
        <v>181</v>
      </c>
      <c r="D151" s="7" t="s">
        <v>185</v>
      </c>
      <c r="E151" s="13" t="s">
        <v>227</v>
      </c>
      <c r="F151" s="8" t="s">
        <v>242</v>
      </c>
      <c r="G151" s="8" t="s">
        <v>229</v>
      </c>
      <c r="H151" s="13" t="s">
        <v>193</v>
      </c>
      <c r="I151" s="13" t="s">
        <v>191</v>
      </c>
      <c r="J151" s="13" t="s">
        <v>201</v>
      </c>
      <c r="K151" s="13" t="s">
        <v>194</v>
      </c>
      <c r="L151" s="13" t="s">
        <v>190</v>
      </c>
      <c r="M151" s="13" t="s">
        <v>187</v>
      </c>
      <c r="N151" s="13" t="s">
        <v>189</v>
      </c>
      <c r="O151" s="13" t="s">
        <v>198</v>
      </c>
      <c r="P151" s="13" t="s">
        <v>208</v>
      </c>
      <c r="Q151" s="13" t="s">
        <v>188</v>
      </c>
      <c r="R151" s="13"/>
    </row>
    <row r="152" spans="1:18" x14ac:dyDescent="0.2">
      <c r="A152" s="6">
        <v>150</v>
      </c>
      <c r="B152" s="2">
        <v>20</v>
      </c>
      <c r="C152" s="3" t="s">
        <v>182</v>
      </c>
      <c r="D152" s="7" t="s">
        <v>185</v>
      </c>
      <c r="E152" s="13" t="s">
        <v>227</v>
      </c>
      <c r="F152" s="8" t="s">
        <v>229</v>
      </c>
      <c r="G152" s="8" t="s">
        <v>242</v>
      </c>
      <c r="H152" s="13" t="s">
        <v>198</v>
      </c>
      <c r="I152" s="13" t="s">
        <v>191</v>
      </c>
      <c r="J152" s="13" t="s">
        <v>201</v>
      </c>
      <c r="K152" s="13" t="s">
        <v>188</v>
      </c>
      <c r="L152" s="13" t="s">
        <v>190</v>
      </c>
      <c r="M152" s="13" t="s">
        <v>189</v>
      </c>
      <c r="N152" s="13" t="s">
        <v>194</v>
      </c>
      <c r="O152" s="13" t="s">
        <v>193</v>
      </c>
      <c r="P152" s="13" t="s">
        <v>208</v>
      </c>
      <c r="Q152" s="13" t="s">
        <v>187</v>
      </c>
      <c r="R152" s="13"/>
    </row>
    <row r="153" spans="1:18" x14ac:dyDescent="0.2">
      <c r="A153" s="6">
        <v>151</v>
      </c>
      <c r="B153" s="2">
        <v>21</v>
      </c>
      <c r="C153" s="36" t="s">
        <v>183</v>
      </c>
      <c r="D153" s="7" t="s">
        <v>185</v>
      </c>
      <c r="E153" s="8" t="s">
        <v>249</v>
      </c>
      <c r="F153" s="13" t="s">
        <v>188</v>
      </c>
      <c r="G153" s="13" t="s">
        <v>191</v>
      </c>
      <c r="H153" s="17" t="s">
        <v>233</v>
      </c>
      <c r="I153" s="8" t="s">
        <v>245</v>
      </c>
      <c r="J153" s="13" t="s">
        <v>198</v>
      </c>
      <c r="K153" s="13" t="s">
        <v>201</v>
      </c>
      <c r="L153" s="13" t="s">
        <v>194</v>
      </c>
      <c r="M153" s="13" t="s">
        <v>189</v>
      </c>
      <c r="N153" s="13" t="s">
        <v>206</v>
      </c>
      <c r="O153" s="13" t="s">
        <v>208</v>
      </c>
      <c r="P153" s="13" t="s">
        <v>193</v>
      </c>
      <c r="Q153" s="13" t="s">
        <v>187</v>
      </c>
      <c r="R153" s="13"/>
    </row>
    <row r="154" spans="1:18" x14ac:dyDescent="0.2">
      <c r="A154" s="6">
        <v>152</v>
      </c>
      <c r="B154" s="2">
        <v>22</v>
      </c>
      <c r="C154" s="36" t="s">
        <v>184</v>
      </c>
      <c r="D154" s="7" t="s">
        <v>185</v>
      </c>
      <c r="E154" s="8" t="s">
        <v>198</v>
      </c>
      <c r="F154" s="13" t="s">
        <v>208</v>
      </c>
      <c r="G154" s="8" t="s">
        <v>233</v>
      </c>
      <c r="H154" s="13" t="s">
        <v>197</v>
      </c>
      <c r="I154" s="13" t="s">
        <v>194</v>
      </c>
      <c r="J154" s="13" t="s">
        <v>227</v>
      </c>
      <c r="K154" s="13" t="s">
        <v>188</v>
      </c>
      <c r="L154" s="13" t="s">
        <v>187</v>
      </c>
      <c r="M154" s="13" t="s">
        <v>191</v>
      </c>
      <c r="N154" s="13" t="s">
        <v>201</v>
      </c>
      <c r="O154" s="13" t="s">
        <v>190</v>
      </c>
      <c r="P154" s="13" t="s">
        <v>189</v>
      </c>
      <c r="Q154" s="13" t="s">
        <v>193</v>
      </c>
      <c r="R154" s="13"/>
    </row>
    <row r="155" spans="1:18" x14ac:dyDescent="0.2">
      <c r="A155" s="6">
        <v>153</v>
      </c>
      <c r="B155" s="2">
        <v>23</v>
      </c>
      <c r="C155" s="36" t="s">
        <v>74</v>
      </c>
      <c r="D155" s="40" t="s">
        <v>185</v>
      </c>
      <c r="E155" s="13" t="s">
        <v>192</v>
      </c>
      <c r="F155" s="13" t="s">
        <v>278</v>
      </c>
      <c r="G155" s="8" t="s">
        <v>229</v>
      </c>
      <c r="H155" s="13" t="s">
        <v>210</v>
      </c>
      <c r="I155" s="13" t="s">
        <v>191</v>
      </c>
      <c r="J155" s="8" t="s">
        <v>242</v>
      </c>
      <c r="K155" s="13" t="s">
        <v>188</v>
      </c>
      <c r="L155" s="13" t="s">
        <v>187</v>
      </c>
      <c r="M155" s="13" t="s">
        <v>194</v>
      </c>
      <c r="N155" s="13" t="s">
        <v>189</v>
      </c>
      <c r="O155" s="13" t="s">
        <v>190</v>
      </c>
      <c r="P155" s="13" t="s">
        <v>193</v>
      </c>
      <c r="Q155" s="13" t="s">
        <v>195</v>
      </c>
      <c r="R155" s="13"/>
    </row>
    <row r="156" spans="1:18" x14ac:dyDescent="0.2">
      <c r="A156" s="6">
        <v>154</v>
      </c>
      <c r="B156" s="2">
        <v>24</v>
      </c>
      <c r="C156" s="36" t="s">
        <v>75</v>
      </c>
      <c r="D156" s="40" t="s">
        <v>185</v>
      </c>
      <c r="E156" s="13" t="s">
        <v>192</v>
      </c>
      <c r="F156" s="13" t="s">
        <v>248</v>
      </c>
      <c r="G156" s="13" t="s">
        <v>210</v>
      </c>
      <c r="H156" s="13" t="s">
        <v>193</v>
      </c>
      <c r="I156" s="13" t="s">
        <v>194</v>
      </c>
      <c r="J156" s="8" t="s">
        <v>242</v>
      </c>
      <c r="K156" s="13" t="s">
        <v>188</v>
      </c>
      <c r="L156" s="8" t="s">
        <v>245</v>
      </c>
      <c r="M156" s="13" t="s">
        <v>191</v>
      </c>
      <c r="N156" s="13" t="s">
        <v>197</v>
      </c>
      <c r="O156" s="13" t="s">
        <v>187</v>
      </c>
      <c r="P156" s="13" t="s">
        <v>195</v>
      </c>
      <c r="Q156" s="13" t="s">
        <v>189</v>
      </c>
      <c r="R156" s="13"/>
    </row>
    <row r="157" spans="1:18" x14ac:dyDescent="0.2">
      <c r="A157" s="6">
        <v>155</v>
      </c>
      <c r="B157" s="2">
        <v>25</v>
      </c>
      <c r="C157" s="36" t="s">
        <v>292</v>
      </c>
      <c r="D157" s="6" t="s">
        <v>185</v>
      </c>
      <c r="E157" s="8" t="s">
        <v>244</v>
      </c>
      <c r="F157" s="9" t="s">
        <v>211</v>
      </c>
      <c r="G157" s="9" t="s">
        <v>187</v>
      </c>
      <c r="H157" s="13" t="s">
        <v>188</v>
      </c>
      <c r="I157" s="8" t="s">
        <v>233</v>
      </c>
      <c r="J157" s="13" t="s">
        <v>198</v>
      </c>
      <c r="K157" s="13" t="s">
        <v>293</v>
      </c>
      <c r="L157" s="13" t="s">
        <v>201</v>
      </c>
      <c r="M157" s="13" t="s">
        <v>191</v>
      </c>
      <c r="N157" s="13" t="s">
        <v>194</v>
      </c>
      <c r="O157" s="13" t="s">
        <v>193</v>
      </c>
      <c r="P157" s="13" t="s">
        <v>200</v>
      </c>
      <c r="Q157" s="13" t="s">
        <v>189</v>
      </c>
      <c r="R157" s="13"/>
    </row>
    <row r="158" spans="1:18" x14ac:dyDescent="0.2">
      <c r="A158" s="6">
        <v>156</v>
      </c>
      <c r="B158" s="2">
        <v>1</v>
      </c>
      <c r="C158" s="36" t="s">
        <v>132</v>
      </c>
      <c r="D158" s="41" t="s">
        <v>158</v>
      </c>
      <c r="E158" s="8" t="s">
        <v>244</v>
      </c>
      <c r="F158" s="8" t="s">
        <v>251</v>
      </c>
      <c r="G158" s="18" t="s">
        <v>208</v>
      </c>
      <c r="H158" s="13" t="s">
        <v>198</v>
      </c>
      <c r="I158" s="13" t="s">
        <v>191</v>
      </c>
      <c r="J158" s="13" t="s">
        <v>189</v>
      </c>
      <c r="K158" s="13" t="s">
        <v>201</v>
      </c>
      <c r="L158" s="13" t="s">
        <v>193</v>
      </c>
      <c r="M158" s="13" t="s">
        <v>188</v>
      </c>
      <c r="N158" s="13" t="s">
        <v>194</v>
      </c>
      <c r="O158" s="13" t="s">
        <v>187</v>
      </c>
      <c r="P158" s="13" t="s">
        <v>192</v>
      </c>
      <c r="Q158" s="13" t="s">
        <v>195</v>
      </c>
      <c r="R158" s="13"/>
    </row>
    <row r="159" spans="1:18" x14ac:dyDescent="0.2">
      <c r="A159" s="6">
        <v>157</v>
      </c>
      <c r="B159" s="2">
        <v>2</v>
      </c>
      <c r="C159" s="36" t="s">
        <v>133</v>
      </c>
      <c r="D159" s="6" t="s">
        <v>158</v>
      </c>
      <c r="E159" s="13" t="s">
        <v>208</v>
      </c>
      <c r="F159" s="8" t="s">
        <v>245</v>
      </c>
      <c r="G159" s="8" t="s">
        <v>228</v>
      </c>
      <c r="H159" s="13" t="s">
        <v>195</v>
      </c>
      <c r="I159" s="13" t="s">
        <v>191</v>
      </c>
      <c r="J159" s="13" t="s">
        <v>188</v>
      </c>
      <c r="K159" s="13" t="s">
        <v>193</v>
      </c>
      <c r="L159" s="13" t="s">
        <v>192</v>
      </c>
      <c r="M159" s="13" t="s">
        <v>198</v>
      </c>
      <c r="N159" s="13" t="s">
        <v>201</v>
      </c>
      <c r="O159" s="13" t="s">
        <v>187</v>
      </c>
      <c r="P159" s="13" t="s">
        <v>189</v>
      </c>
      <c r="Q159" s="13" t="s">
        <v>194</v>
      </c>
      <c r="R159" s="13"/>
    </row>
    <row r="160" spans="1:18" x14ac:dyDescent="0.2">
      <c r="A160" s="6">
        <v>158</v>
      </c>
      <c r="B160" s="2">
        <v>3</v>
      </c>
      <c r="C160" s="36" t="s">
        <v>134</v>
      </c>
      <c r="D160" s="6" t="s">
        <v>158</v>
      </c>
      <c r="E160" s="8" t="s">
        <v>244</v>
      </c>
      <c r="F160" s="8" t="s">
        <v>251</v>
      </c>
      <c r="G160" s="13" t="s">
        <v>187</v>
      </c>
      <c r="H160" s="13" t="s">
        <v>198</v>
      </c>
      <c r="I160" s="13" t="s">
        <v>201</v>
      </c>
      <c r="J160" s="13" t="s">
        <v>191</v>
      </c>
      <c r="K160" s="13" t="s">
        <v>209</v>
      </c>
      <c r="L160" s="13" t="s">
        <v>192</v>
      </c>
      <c r="M160" s="13" t="s">
        <v>189</v>
      </c>
      <c r="N160" s="13" t="s">
        <v>194</v>
      </c>
      <c r="O160" s="13" t="s">
        <v>188</v>
      </c>
      <c r="P160" s="13" t="s">
        <v>195</v>
      </c>
      <c r="Q160" s="13" t="s">
        <v>193</v>
      </c>
      <c r="R160" s="13"/>
    </row>
    <row r="161" spans="1:18" x14ac:dyDescent="0.2">
      <c r="A161" s="6">
        <v>159</v>
      </c>
      <c r="B161" s="2">
        <v>4</v>
      </c>
      <c r="C161" s="3" t="s">
        <v>135</v>
      </c>
      <c r="D161" s="6" t="s">
        <v>158</v>
      </c>
      <c r="E161" s="8" t="s">
        <v>232</v>
      </c>
      <c r="F161" s="8" t="s">
        <v>245</v>
      </c>
      <c r="G161" s="13" t="s">
        <v>195</v>
      </c>
      <c r="H161" s="13" t="s">
        <v>197</v>
      </c>
      <c r="I161" s="13" t="s">
        <v>198</v>
      </c>
      <c r="J161" s="13" t="s">
        <v>191</v>
      </c>
      <c r="K161" s="13" t="s">
        <v>194</v>
      </c>
      <c r="L161" s="13" t="s">
        <v>188</v>
      </c>
      <c r="M161" s="13" t="s">
        <v>192</v>
      </c>
      <c r="N161" s="13" t="s">
        <v>201</v>
      </c>
      <c r="O161" s="13" t="s">
        <v>193</v>
      </c>
      <c r="P161" s="13" t="s">
        <v>189</v>
      </c>
      <c r="Q161" s="13" t="s">
        <v>208</v>
      </c>
      <c r="R161" s="13"/>
    </row>
    <row r="162" spans="1:18" x14ac:dyDescent="0.2">
      <c r="A162" s="6">
        <v>160</v>
      </c>
      <c r="B162" s="2">
        <v>5</v>
      </c>
      <c r="C162" s="3" t="s">
        <v>136</v>
      </c>
      <c r="D162" s="6" t="s">
        <v>158</v>
      </c>
      <c r="E162" s="8" t="s">
        <v>231</v>
      </c>
      <c r="F162" s="8" t="s">
        <v>228</v>
      </c>
      <c r="G162" s="13" t="s">
        <v>198</v>
      </c>
      <c r="H162" s="13" t="s">
        <v>209</v>
      </c>
      <c r="I162" s="13" t="s">
        <v>191</v>
      </c>
      <c r="J162" s="13" t="s">
        <v>190</v>
      </c>
      <c r="K162" s="13" t="s">
        <v>201</v>
      </c>
      <c r="L162" s="13" t="s">
        <v>194</v>
      </c>
      <c r="M162" s="13" t="s">
        <v>189</v>
      </c>
      <c r="N162" s="13" t="s">
        <v>195</v>
      </c>
      <c r="O162" s="13" t="s">
        <v>193</v>
      </c>
      <c r="P162" s="13" t="s">
        <v>188</v>
      </c>
      <c r="Q162" s="13" t="s">
        <v>192</v>
      </c>
      <c r="R162" s="13"/>
    </row>
    <row r="163" spans="1:18" x14ac:dyDescent="0.2">
      <c r="A163" s="6">
        <v>161</v>
      </c>
      <c r="B163" s="2">
        <v>6</v>
      </c>
      <c r="C163" s="36" t="s">
        <v>137</v>
      </c>
      <c r="D163" s="6" t="s">
        <v>158</v>
      </c>
      <c r="E163" s="8" t="s">
        <v>231</v>
      </c>
      <c r="F163" s="13" t="s">
        <v>209</v>
      </c>
      <c r="G163" s="8" t="s">
        <v>198</v>
      </c>
      <c r="H163" s="13" t="s">
        <v>194</v>
      </c>
      <c r="I163" s="13" t="s">
        <v>191</v>
      </c>
      <c r="J163" s="13" t="s">
        <v>193</v>
      </c>
      <c r="K163" s="13" t="s">
        <v>192</v>
      </c>
      <c r="L163" s="13" t="s">
        <v>201</v>
      </c>
      <c r="M163" s="13" t="s">
        <v>195</v>
      </c>
      <c r="N163" s="13" t="s">
        <v>190</v>
      </c>
      <c r="O163" s="13" t="s">
        <v>189</v>
      </c>
      <c r="P163" s="13" t="s">
        <v>197</v>
      </c>
      <c r="Q163" s="13" t="s">
        <v>188</v>
      </c>
      <c r="R163" s="13"/>
    </row>
    <row r="164" spans="1:18" x14ac:dyDescent="0.2">
      <c r="A164" s="6">
        <v>162</v>
      </c>
      <c r="B164" s="2">
        <v>7</v>
      </c>
      <c r="C164" s="3" t="s">
        <v>138</v>
      </c>
      <c r="D164" s="6" t="s">
        <v>158</v>
      </c>
      <c r="E164" s="8" t="s">
        <v>232</v>
      </c>
      <c r="F164" s="8" t="s">
        <v>245</v>
      </c>
      <c r="G164" s="13" t="s">
        <v>198</v>
      </c>
      <c r="H164" s="13" t="s">
        <v>197</v>
      </c>
      <c r="I164" s="13" t="s">
        <v>193</v>
      </c>
      <c r="J164" s="13" t="s">
        <v>209</v>
      </c>
      <c r="K164" s="13" t="s">
        <v>191</v>
      </c>
      <c r="L164" s="13" t="s">
        <v>192</v>
      </c>
      <c r="M164" s="13" t="s">
        <v>188</v>
      </c>
      <c r="N164" s="13" t="s">
        <v>201</v>
      </c>
      <c r="O164" s="13" t="s">
        <v>195</v>
      </c>
      <c r="P164" s="13" t="s">
        <v>194</v>
      </c>
      <c r="Q164" s="13" t="s">
        <v>189</v>
      </c>
      <c r="R164" s="13"/>
    </row>
    <row r="165" spans="1:18" x14ac:dyDescent="0.2">
      <c r="A165" s="6">
        <v>163</v>
      </c>
      <c r="B165" s="2">
        <v>8</v>
      </c>
      <c r="C165" s="36" t="s">
        <v>139</v>
      </c>
      <c r="D165" s="6" t="s">
        <v>158</v>
      </c>
      <c r="E165" s="8" t="s">
        <v>244</v>
      </c>
      <c r="F165" s="8" t="s">
        <v>251</v>
      </c>
      <c r="G165" s="13" t="s">
        <v>191</v>
      </c>
      <c r="H165" s="13" t="s">
        <v>187</v>
      </c>
      <c r="I165" s="13" t="s">
        <v>198</v>
      </c>
      <c r="J165" s="13" t="s">
        <v>201</v>
      </c>
      <c r="K165" s="13" t="s">
        <v>208</v>
      </c>
      <c r="L165" s="13" t="s">
        <v>189</v>
      </c>
      <c r="M165" s="13" t="s">
        <v>192</v>
      </c>
      <c r="N165" s="13" t="s">
        <v>194</v>
      </c>
      <c r="O165" s="13" t="s">
        <v>195</v>
      </c>
      <c r="P165" s="13" t="s">
        <v>188</v>
      </c>
      <c r="Q165" s="13" t="s">
        <v>193</v>
      </c>
      <c r="R165" s="13" t="s">
        <v>209</v>
      </c>
    </row>
    <row r="166" spans="1:18" x14ac:dyDescent="0.2">
      <c r="A166" s="6">
        <v>164</v>
      </c>
      <c r="B166" s="2">
        <v>9</v>
      </c>
      <c r="C166" s="36" t="s">
        <v>140</v>
      </c>
      <c r="D166" s="6" t="s">
        <v>158</v>
      </c>
      <c r="E166" s="8" t="s">
        <v>244</v>
      </c>
      <c r="F166" s="13" t="s">
        <v>191</v>
      </c>
      <c r="G166" s="13" t="s">
        <v>209</v>
      </c>
      <c r="H166" s="8" t="s">
        <v>251</v>
      </c>
      <c r="I166" s="13" t="s">
        <v>198</v>
      </c>
      <c r="J166" s="13" t="s">
        <v>187</v>
      </c>
      <c r="K166" s="13" t="s">
        <v>201</v>
      </c>
      <c r="L166" s="13" t="s">
        <v>202</v>
      </c>
      <c r="M166" s="13" t="s">
        <v>194</v>
      </c>
      <c r="N166" s="13" t="s">
        <v>188</v>
      </c>
      <c r="O166" s="13" t="s">
        <v>195</v>
      </c>
      <c r="P166" s="13" t="s">
        <v>193</v>
      </c>
      <c r="Q166" s="13" t="s">
        <v>192</v>
      </c>
      <c r="R166" s="13" t="s">
        <v>208</v>
      </c>
    </row>
    <row r="167" spans="1:18" x14ac:dyDescent="0.2">
      <c r="A167" s="6">
        <v>165</v>
      </c>
      <c r="B167" s="2">
        <v>11</v>
      </c>
      <c r="C167" s="3" t="s">
        <v>141</v>
      </c>
      <c r="D167" s="6" t="s">
        <v>158</v>
      </c>
      <c r="E167" s="8" t="s">
        <v>231</v>
      </c>
      <c r="F167" s="8" t="s">
        <v>228</v>
      </c>
      <c r="G167" s="13" t="s">
        <v>209</v>
      </c>
      <c r="H167" s="13" t="s">
        <v>198</v>
      </c>
      <c r="I167" s="13" t="s">
        <v>190</v>
      </c>
      <c r="J167" s="13" t="s">
        <v>194</v>
      </c>
      <c r="K167" s="13" t="s">
        <v>188</v>
      </c>
      <c r="L167" s="13" t="s">
        <v>195</v>
      </c>
      <c r="M167" s="13" t="s">
        <v>192</v>
      </c>
      <c r="N167" s="13" t="s">
        <v>191</v>
      </c>
      <c r="O167" s="13" t="s">
        <v>189</v>
      </c>
      <c r="P167" s="13" t="s">
        <v>201</v>
      </c>
      <c r="Q167" s="13" t="s">
        <v>193</v>
      </c>
      <c r="R167" s="13"/>
    </row>
    <row r="168" spans="1:18" x14ac:dyDescent="0.2">
      <c r="A168" s="6">
        <v>166</v>
      </c>
      <c r="B168" s="2">
        <v>12</v>
      </c>
      <c r="C168" s="36" t="s">
        <v>142</v>
      </c>
      <c r="D168" s="6" t="s">
        <v>158</v>
      </c>
      <c r="E168" s="8" t="s">
        <v>231</v>
      </c>
      <c r="F168" s="13" t="s">
        <v>209</v>
      </c>
      <c r="G168" s="8" t="s">
        <v>198</v>
      </c>
      <c r="H168" s="13" t="s">
        <v>191</v>
      </c>
      <c r="I168" s="13" t="s">
        <v>197</v>
      </c>
      <c r="J168" s="13" t="s">
        <v>190</v>
      </c>
      <c r="K168" s="13" t="s">
        <v>194</v>
      </c>
      <c r="L168" s="13" t="s">
        <v>189</v>
      </c>
      <c r="M168" s="13" t="s">
        <v>201</v>
      </c>
      <c r="N168" s="13" t="s">
        <v>195</v>
      </c>
      <c r="O168" s="13" t="s">
        <v>193</v>
      </c>
      <c r="P168" s="13" t="s">
        <v>192</v>
      </c>
      <c r="Q168" s="13" t="s">
        <v>188</v>
      </c>
      <c r="R168" s="13"/>
    </row>
    <row r="169" spans="1:18" x14ac:dyDescent="0.2">
      <c r="A169" s="6">
        <v>167</v>
      </c>
      <c r="B169" s="2">
        <v>13</v>
      </c>
      <c r="C169" s="3" t="s">
        <v>143</v>
      </c>
      <c r="D169" s="6" t="s">
        <v>158</v>
      </c>
      <c r="E169" s="8" t="s">
        <v>232</v>
      </c>
      <c r="F169" s="13" t="s">
        <v>209</v>
      </c>
      <c r="G169" s="8" t="s">
        <v>245</v>
      </c>
      <c r="H169" s="13" t="s">
        <v>198</v>
      </c>
      <c r="I169" s="13" t="s">
        <v>201</v>
      </c>
      <c r="J169" s="13" t="s">
        <v>197</v>
      </c>
      <c r="K169" s="13" t="s">
        <v>189</v>
      </c>
      <c r="L169" s="13" t="s">
        <v>191</v>
      </c>
      <c r="M169" s="13" t="s">
        <v>195</v>
      </c>
      <c r="N169" s="13" t="s">
        <v>194</v>
      </c>
      <c r="O169" s="13" t="s">
        <v>192</v>
      </c>
      <c r="P169" s="13" t="s">
        <v>188</v>
      </c>
      <c r="Q169" s="13" t="s">
        <v>193</v>
      </c>
      <c r="R169" s="13"/>
    </row>
    <row r="170" spans="1:18" x14ac:dyDescent="0.2">
      <c r="A170" s="6">
        <v>168</v>
      </c>
      <c r="B170" s="2">
        <v>14</v>
      </c>
      <c r="C170" s="3" t="s">
        <v>144</v>
      </c>
      <c r="D170" s="6" t="s">
        <v>158</v>
      </c>
      <c r="E170" s="8" t="s">
        <v>232</v>
      </c>
      <c r="F170" s="13" t="s">
        <v>195</v>
      </c>
      <c r="G170" s="8" t="s">
        <v>245</v>
      </c>
      <c r="H170" s="13" t="s">
        <v>201</v>
      </c>
      <c r="I170" s="13" t="s">
        <v>197</v>
      </c>
      <c r="J170" s="13" t="s">
        <v>191</v>
      </c>
      <c r="K170" s="13" t="s">
        <v>209</v>
      </c>
      <c r="L170" s="13" t="s">
        <v>189</v>
      </c>
      <c r="M170" s="13" t="s">
        <v>198</v>
      </c>
      <c r="N170" s="13" t="s">
        <v>193</v>
      </c>
      <c r="O170" s="13" t="s">
        <v>188</v>
      </c>
      <c r="P170" s="13" t="s">
        <v>192</v>
      </c>
      <c r="Q170" s="13" t="s">
        <v>194</v>
      </c>
      <c r="R170" s="13"/>
    </row>
    <row r="171" spans="1:18" x14ac:dyDescent="0.2">
      <c r="A171" s="6">
        <v>169</v>
      </c>
      <c r="B171" s="2">
        <v>15</v>
      </c>
      <c r="C171" s="36" t="s">
        <v>145</v>
      </c>
      <c r="D171" s="6" t="s">
        <v>158</v>
      </c>
      <c r="E171" s="8" t="s">
        <v>228</v>
      </c>
      <c r="F171" s="8" t="s">
        <v>231</v>
      </c>
      <c r="G171" s="13" t="s">
        <v>188</v>
      </c>
      <c r="H171" s="13" t="s">
        <v>192</v>
      </c>
      <c r="I171" s="13" t="s">
        <v>195</v>
      </c>
      <c r="J171" s="13" t="s">
        <v>191</v>
      </c>
      <c r="K171" s="13" t="s">
        <v>198</v>
      </c>
      <c r="L171" s="13" t="s">
        <v>201</v>
      </c>
      <c r="M171" s="13" t="s">
        <v>194</v>
      </c>
      <c r="N171" s="13" t="s">
        <v>208</v>
      </c>
      <c r="O171" s="13" t="s">
        <v>193</v>
      </c>
      <c r="P171" s="13" t="s">
        <v>209</v>
      </c>
      <c r="Q171" s="13" t="s">
        <v>189</v>
      </c>
      <c r="R171" s="13" t="s">
        <v>190</v>
      </c>
    </row>
    <row r="172" spans="1:18" x14ac:dyDescent="0.2">
      <c r="A172" s="6">
        <v>170</v>
      </c>
      <c r="B172" s="2">
        <v>16</v>
      </c>
      <c r="C172" s="3" t="s">
        <v>146</v>
      </c>
      <c r="D172" s="6" t="s">
        <v>158</v>
      </c>
      <c r="E172" s="8" t="s">
        <v>232</v>
      </c>
      <c r="F172" s="13" t="s">
        <v>195</v>
      </c>
      <c r="G172" s="8" t="s">
        <v>245</v>
      </c>
      <c r="H172" s="13" t="s">
        <v>201</v>
      </c>
      <c r="I172" s="13" t="s">
        <v>197</v>
      </c>
      <c r="J172" s="13" t="s">
        <v>191</v>
      </c>
      <c r="K172" s="13" t="s">
        <v>208</v>
      </c>
      <c r="L172" s="13" t="s">
        <v>193</v>
      </c>
      <c r="M172" s="13" t="s">
        <v>198</v>
      </c>
      <c r="N172" s="13" t="s">
        <v>192</v>
      </c>
      <c r="O172" s="13" t="s">
        <v>194</v>
      </c>
      <c r="P172" s="13" t="s">
        <v>188</v>
      </c>
      <c r="Q172" s="13" t="s">
        <v>189</v>
      </c>
      <c r="R172" s="13"/>
    </row>
    <row r="173" spans="1:18" x14ac:dyDescent="0.2">
      <c r="A173" s="6">
        <v>171</v>
      </c>
      <c r="B173" s="2">
        <v>17</v>
      </c>
      <c r="C173" s="3" t="s">
        <v>147</v>
      </c>
      <c r="D173" s="6" t="s">
        <v>158</v>
      </c>
      <c r="E173" s="8" t="s">
        <v>231</v>
      </c>
      <c r="F173" s="8" t="s">
        <v>228</v>
      </c>
      <c r="G173" s="13" t="s">
        <v>208</v>
      </c>
      <c r="H173" s="13" t="s">
        <v>198</v>
      </c>
      <c r="I173" s="13" t="s">
        <v>192</v>
      </c>
      <c r="J173" s="13" t="s">
        <v>195</v>
      </c>
      <c r="K173" s="13" t="s">
        <v>190</v>
      </c>
      <c r="L173" s="13" t="s">
        <v>188</v>
      </c>
      <c r="M173" s="13" t="s">
        <v>189</v>
      </c>
      <c r="N173" s="13" t="s">
        <v>201</v>
      </c>
      <c r="O173" s="13" t="s">
        <v>191</v>
      </c>
      <c r="P173" s="13" t="s">
        <v>194</v>
      </c>
      <c r="Q173" s="13" t="s">
        <v>193</v>
      </c>
      <c r="R173" s="13"/>
    </row>
    <row r="174" spans="1:18" x14ac:dyDescent="0.2">
      <c r="A174" s="6">
        <v>172</v>
      </c>
      <c r="B174" s="2">
        <v>19</v>
      </c>
      <c r="C174" s="3" t="s">
        <v>148</v>
      </c>
      <c r="D174" s="6" t="s">
        <v>158</v>
      </c>
      <c r="E174" s="8" t="s">
        <v>231</v>
      </c>
      <c r="F174" s="8" t="s">
        <v>228</v>
      </c>
      <c r="G174" s="13" t="s">
        <v>191</v>
      </c>
      <c r="H174" s="13" t="s">
        <v>190</v>
      </c>
      <c r="I174" s="13" t="s">
        <v>201</v>
      </c>
      <c r="J174" s="13" t="s">
        <v>192</v>
      </c>
      <c r="K174" s="13" t="s">
        <v>188</v>
      </c>
      <c r="L174" s="13" t="s">
        <v>208</v>
      </c>
      <c r="M174" s="13" t="s">
        <v>198</v>
      </c>
      <c r="N174" s="13" t="s">
        <v>195</v>
      </c>
      <c r="O174" s="13" t="s">
        <v>193</v>
      </c>
      <c r="P174" s="13" t="s">
        <v>194</v>
      </c>
      <c r="Q174" s="13" t="s">
        <v>189</v>
      </c>
      <c r="R174" s="13"/>
    </row>
    <row r="175" spans="1:18" x14ac:dyDescent="0.2">
      <c r="A175" s="6">
        <v>173</v>
      </c>
      <c r="B175" s="2">
        <v>20</v>
      </c>
      <c r="C175" s="36" t="s">
        <v>149</v>
      </c>
      <c r="D175" s="6" t="s">
        <v>158</v>
      </c>
      <c r="E175" s="8" t="s">
        <v>232</v>
      </c>
      <c r="F175" s="8" t="s">
        <v>251</v>
      </c>
      <c r="G175" s="13" t="s">
        <v>195</v>
      </c>
      <c r="H175" s="13" t="s">
        <v>194</v>
      </c>
      <c r="I175" s="13" t="s">
        <v>208</v>
      </c>
      <c r="J175" s="13" t="s">
        <v>198</v>
      </c>
      <c r="K175" s="13" t="s">
        <v>188</v>
      </c>
      <c r="L175" s="13" t="s">
        <v>192</v>
      </c>
      <c r="M175" s="13" t="s">
        <v>191</v>
      </c>
      <c r="N175" s="13" t="s">
        <v>190</v>
      </c>
      <c r="O175" s="13" t="s">
        <v>189</v>
      </c>
      <c r="P175" s="13" t="s">
        <v>193</v>
      </c>
      <c r="Q175" s="13" t="s">
        <v>201</v>
      </c>
      <c r="R175" s="13"/>
    </row>
    <row r="176" spans="1:18" x14ac:dyDescent="0.2">
      <c r="A176" s="6">
        <v>174</v>
      </c>
      <c r="B176" s="2">
        <v>21</v>
      </c>
      <c r="C176" s="3" t="s">
        <v>150</v>
      </c>
      <c r="D176" s="6" t="s">
        <v>158</v>
      </c>
      <c r="E176" s="8" t="s">
        <v>231</v>
      </c>
      <c r="F176" s="8" t="s">
        <v>228</v>
      </c>
      <c r="G176" s="13" t="s">
        <v>198</v>
      </c>
      <c r="H176" s="13" t="s">
        <v>208</v>
      </c>
      <c r="I176" s="13" t="s">
        <v>188</v>
      </c>
      <c r="J176" s="13" t="s">
        <v>191</v>
      </c>
      <c r="K176" s="13" t="s">
        <v>192</v>
      </c>
      <c r="L176" s="13" t="s">
        <v>195</v>
      </c>
      <c r="M176" s="13" t="s">
        <v>190</v>
      </c>
      <c r="N176" s="13" t="s">
        <v>189</v>
      </c>
      <c r="O176" s="13" t="s">
        <v>194</v>
      </c>
      <c r="P176" s="13" t="s">
        <v>201</v>
      </c>
      <c r="Q176" s="13" t="s">
        <v>193</v>
      </c>
      <c r="R176" s="13"/>
    </row>
    <row r="177" spans="1:34" x14ac:dyDescent="0.2">
      <c r="A177" s="6">
        <v>175</v>
      </c>
      <c r="B177" s="2">
        <v>22</v>
      </c>
      <c r="C177" s="36" t="s">
        <v>151</v>
      </c>
      <c r="D177" s="6" t="s">
        <v>158</v>
      </c>
      <c r="E177" s="8" t="s">
        <v>244</v>
      </c>
      <c r="F177" s="13" t="s">
        <v>208</v>
      </c>
      <c r="G177" s="8" t="s">
        <v>251</v>
      </c>
      <c r="H177" s="13" t="s">
        <v>198</v>
      </c>
      <c r="I177" s="13" t="s">
        <v>191</v>
      </c>
      <c r="J177" s="13" t="s">
        <v>187</v>
      </c>
      <c r="K177" s="13" t="s">
        <v>201</v>
      </c>
      <c r="L177" s="13" t="s">
        <v>194</v>
      </c>
      <c r="M177" s="13" t="s">
        <v>195</v>
      </c>
      <c r="N177" s="13" t="s">
        <v>188</v>
      </c>
      <c r="O177" s="13" t="s">
        <v>193</v>
      </c>
      <c r="P177" s="13" t="s">
        <v>189</v>
      </c>
      <c r="Q177" s="13" t="s">
        <v>192</v>
      </c>
      <c r="R177" s="13"/>
    </row>
    <row r="178" spans="1:34" x14ac:dyDescent="0.2">
      <c r="A178" s="6">
        <v>176</v>
      </c>
      <c r="B178" s="2">
        <v>23</v>
      </c>
      <c r="C178" s="3" t="s">
        <v>152</v>
      </c>
      <c r="D178" s="6" t="s">
        <v>158</v>
      </c>
      <c r="E178" s="8" t="s">
        <v>231</v>
      </c>
      <c r="F178" s="8" t="s">
        <v>228</v>
      </c>
      <c r="G178" s="13" t="s">
        <v>191</v>
      </c>
      <c r="H178" s="13" t="s">
        <v>208</v>
      </c>
      <c r="I178" s="13" t="s">
        <v>190</v>
      </c>
      <c r="J178" s="13" t="s">
        <v>198</v>
      </c>
      <c r="K178" s="13" t="s">
        <v>188</v>
      </c>
      <c r="L178" s="13" t="s">
        <v>192</v>
      </c>
      <c r="M178" s="13" t="s">
        <v>195</v>
      </c>
      <c r="N178" s="13" t="s">
        <v>201</v>
      </c>
      <c r="O178" s="13" t="s">
        <v>193</v>
      </c>
      <c r="P178" s="13" t="s">
        <v>194</v>
      </c>
      <c r="Q178" s="13" t="s">
        <v>189</v>
      </c>
      <c r="R178" s="13"/>
    </row>
    <row r="179" spans="1:34" x14ac:dyDescent="0.2">
      <c r="A179" s="6">
        <v>177</v>
      </c>
      <c r="B179" s="2">
        <v>24</v>
      </c>
      <c r="C179" s="36" t="s">
        <v>153</v>
      </c>
      <c r="D179" s="6" t="s">
        <v>158</v>
      </c>
      <c r="E179" s="8" t="s">
        <v>244</v>
      </c>
      <c r="F179" s="8" t="s">
        <v>251</v>
      </c>
      <c r="G179" s="13" t="s">
        <v>198</v>
      </c>
      <c r="H179" s="13" t="s">
        <v>209</v>
      </c>
      <c r="I179" s="13" t="s">
        <v>187</v>
      </c>
      <c r="J179" s="13" t="s">
        <v>191</v>
      </c>
      <c r="K179" s="13" t="s">
        <v>201</v>
      </c>
      <c r="L179" s="13" t="s">
        <v>188</v>
      </c>
      <c r="M179" s="13" t="s">
        <v>192</v>
      </c>
      <c r="N179" s="13" t="s">
        <v>195</v>
      </c>
      <c r="O179" s="13" t="s">
        <v>189</v>
      </c>
      <c r="P179" s="13" t="s">
        <v>193</v>
      </c>
      <c r="Q179" s="13" t="s">
        <v>194</v>
      </c>
      <c r="R179" s="13"/>
    </row>
    <row r="180" spans="1:34" x14ac:dyDescent="0.2">
      <c r="A180" s="6">
        <v>178</v>
      </c>
      <c r="B180" s="2">
        <v>25</v>
      </c>
      <c r="C180" s="3" t="s">
        <v>154</v>
      </c>
      <c r="D180" s="6" t="s">
        <v>158</v>
      </c>
      <c r="E180" s="13" t="s">
        <v>191</v>
      </c>
      <c r="F180" s="8" t="s">
        <v>228</v>
      </c>
      <c r="G180" s="8" t="s">
        <v>231</v>
      </c>
      <c r="H180" s="13" t="s">
        <v>198</v>
      </c>
      <c r="I180" s="13" t="s">
        <v>208</v>
      </c>
      <c r="J180" s="13" t="s">
        <v>190</v>
      </c>
      <c r="K180" s="13" t="s">
        <v>195</v>
      </c>
      <c r="L180" s="13" t="s">
        <v>192</v>
      </c>
      <c r="M180" s="13" t="s">
        <v>188</v>
      </c>
      <c r="N180" s="13" t="s">
        <v>189</v>
      </c>
      <c r="O180" s="13" t="s">
        <v>193</v>
      </c>
      <c r="P180" s="13" t="s">
        <v>194</v>
      </c>
      <c r="Q180" s="13" t="s">
        <v>201</v>
      </c>
      <c r="R180" s="13"/>
    </row>
    <row r="181" spans="1:34" x14ac:dyDescent="0.2">
      <c r="A181" s="6">
        <v>156</v>
      </c>
      <c r="B181" s="2">
        <v>26</v>
      </c>
      <c r="C181" s="36" t="s">
        <v>155</v>
      </c>
      <c r="D181" s="6" t="s">
        <v>158</v>
      </c>
      <c r="E181" s="13" t="s">
        <v>191</v>
      </c>
      <c r="F181" s="8" t="s">
        <v>251</v>
      </c>
      <c r="G181" s="16" t="s">
        <v>198</v>
      </c>
      <c r="H181" s="13" t="s">
        <v>209</v>
      </c>
      <c r="I181" s="13" t="s">
        <v>187</v>
      </c>
      <c r="J181" s="13" t="s">
        <v>188</v>
      </c>
      <c r="K181" s="13" t="s">
        <v>190</v>
      </c>
      <c r="L181" s="13" t="s">
        <v>201</v>
      </c>
      <c r="M181" s="13" t="s">
        <v>192</v>
      </c>
      <c r="N181" s="13" t="s">
        <v>195</v>
      </c>
      <c r="O181" s="13" t="s">
        <v>189</v>
      </c>
      <c r="P181" s="13" t="s">
        <v>193</v>
      </c>
      <c r="Q181" s="13" t="s">
        <v>194</v>
      </c>
      <c r="R181" s="13"/>
    </row>
    <row r="182" spans="1:34" x14ac:dyDescent="0.2">
      <c r="B182" s="2">
        <v>27</v>
      </c>
      <c r="C182" s="36" t="s">
        <v>156</v>
      </c>
      <c r="D182" s="6" t="s">
        <v>158</v>
      </c>
      <c r="E182" s="13" t="s">
        <v>208</v>
      </c>
      <c r="F182" s="8" t="s">
        <v>231</v>
      </c>
      <c r="G182" s="8" t="s">
        <v>228</v>
      </c>
      <c r="H182" s="13" t="s">
        <v>198</v>
      </c>
      <c r="I182" s="13" t="s">
        <v>191</v>
      </c>
      <c r="J182" s="13" t="s">
        <v>188</v>
      </c>
      <c r="K182" s="13" t="s">
        <v>192</v>
      </c>
      <c r="L182" s="13" t="s">
        <v>201</v>
      </c>
      <c r="M182" s="13" t="s">
        <v>195</v>
      </c>
      <c r="N182" s="13" t="s">
        <v>190</v>
      </c>
      <c r="O182" s="13" t="s">
        <v>193</v>
      </c>
      <c r="P182" s="13" t="s">
        <v>194</v>
      </c>
      <c r="Q182" s="13" t="s">
        <v>189</v>
      </c>
      <c r="R182" s="13"/>
    </row>
    <row r="183" spans="1:34" x14ac:dyDescent="0.2">
      <c r="B183" s="2">
        <v>28</v>
      </c>
      <c r="C183" s="36" t="s">
        <v>157</v>
      </c>
      <c r="D183" s="6" t="s">
        <v>158</v>
      </c>
      <c r="E183" s="8" t="s">
        <v>198</v>
      </c>
      <c r="F183" s="13" t="s">
        <v>209</v>
      </c>
      <c r="G183" s="8" t="s">
        <v>251</v>
      </c>
      <c r="H183" s="13" t="s">
        <v>187</v>
      </c>
      <c r="I183" s="13" t="s">
        <v>188</v>
      </c>
      <c r="J183" s="13" t="s">
        <v>192</v>
      </c>
      <c r="K183" s="13" t="s">
        <v>201</v>
      </c>
      <c r="L183" s="13" t="s">
        <v>191</v>
      </c>
      <c r="M183" s="13" t="s">
        <v>190</v>
      </c>
      <c r="N183" s="13" t="s">
        <v>195</v>
      </c>
      <c r="O183" s="13" t="s">
        <v>189</v>
      </c>
      <c r="P183" s="13" t="s">
        <v>194</v>
      </c>
      <c r="Q183" s="13" t="s">
        <v>193</v>
      </c>
      <c r="R183" s="13"/>
    </row>
    <row r="184" spans="1:34" x14ac:dyDescent="0.2">
      <c r="B184" s="6">
        <v>0</v>
      </c>
      <c r="C184" s="25" t="s">
        <v>161</v>
      </c>
      <c r="D184" s="6" t="s">
        <v>162</v>
      </c>
      <c r="E184" s="6"/>
      <c r="F184" s="6"/>
      <c r="G184" s="11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34" x14ac:dyDescent="0.2">
      <c r="A185" s="26"/>
      <c r="D185" s="27"/>
    </row>
    <row r="186" spans="1:34" x14ac:dyDescent="0.2">
      <c r="A186" s="15"/>
      <c r="D186" s="27"/>
    </row>
    <row r="187" spans="1:34" x14ac:dyDescent="0.2">
      <c r="A187" s="15"/>
      <c r="D187" s="27"/>
    </row>
    <row r="188" spans="1:34" x14ac:dyDescent="0.2">
      <c r="A188" s="15"/>
      <c r="D188" s="27"/>
      <c r="E188" s="23" t="s">
        <v>203</v>
      </c>
      <c r="G188" s="23" t="s">
        <v>204</v>
      </c>
    </row>
    <row r="189" spans="1:34" x14ac:dyDescent="0.2">
      <c r="D189" s="27"/>
      <c r="E189" s="23">
        <v>1</v>
      </c>
      <c r="F189" s="23">
        <v>2</v>
      </c>
      <c r="G189" s="23">
        <v>3</v>
      </c>
      <c r="H189" s="23">
        <v>4</v>
      </c>
      <c r="I189" s="23">
        <v>5</v>
      </c>
      <c r="J189" s="23">
        <v>6</v>
      </c>
      <c r="K189" s="23">
        <v>7</v>
      </c>
      <c r="L189" s="23">
        <v>8</v>
      </c>
      <c r="M189" s="23">
        <v>9</v>
      </c>
      <c r="N189" s="23">
        <v>10</v>
      </c>
      <c r="O189" s="23">
        <v>11</v>
      </c>
      <c r="P189" s="23">
        <v>12</v>
      </c>
      <c r="Q189" s="23">
        <v>13</v>
      </c>
      <c r="R189" s="23">
        <v>14</v>
      </c>
      <c r="T189" s="27"/>
      <c r="U189" s="23">
        <v>1</v>
      </c>
      <c r="V189" s="23">
        <v>2</v>
      </c>
      <c r="W189" s="23">
        <v>3</v>
      </c>
      <c r="X189" s="23">
        <v>4</v>
      </c>
      <c r="Y189" s="23">
        <v>5</v>
      </c>
      <c r="Z189" s="23">
        <v>6</v>
      </c>
      <c r="AA189" s="23">
        <v>7</v>
      </c>
      <c r="AB189" s="23">
        <v>8</v>
      </c>
      <c r="AC189" s="23">
        <v>9</v>
      </c>
      <c r="AD189" s="23">
        <v>10</v>
      </c>
      <c r="AE189" s="23">
        <v>11</v>
      </c>
      <c r="AF189" s="23">
        <v>12</v>
      </c>
      <c r="AG189" s="23">
        <v>13</v>
      </c>
      <c r="AH189" s="23">
        <v>14</v>
      </c>
    </row>
    <row r="190" spans="1:34" x14ac:dyDescent="0.2">
      <c r="C190" s="23">
        <f>SUM(E190:R190)</f>
        <v>71</v>
      </c>
      <c r="D190" s="28" t="s">
        <v>212</v>
      </c>
      <c r="E190" s="8">
        <v>44</v>
      </c>
      <c r="F190" s="8">
        <v>8</v>
      </c>
      <c r="G190" s="29">
        <v>9</v>
      </c>
      <c r="H190" s="28">
        <v>5</v>
      </c>
      <c r="I190" s="28">
        <v>5</v>
      </c>
      <c r="J190" s="28">
        <f>COUNTIF($J$3:$J$184,"АЕ")</f>
        <v>0</v>
      </c>
      <c r="K190" s="6">
        <f>COUNTIF($K$3:$K$184,"АЕ")</f>
        <v>0</v>
      </c>
      <c r="L190" s="6">
        <f>COUNTIF($L$3:$L$184,"АЕ")</f>
        <v>0</v>
      </c>
      <c r="M190" s="6">
        <f>COUNTIF($M$3:$M$184,"АЕ")</f>
        <v>0</v>
      </c>
      <c r="N190" s="6">
        <f>COUNTIF($N$3:$N$184,"АЕ")</f>
        <v>0</v>
      </c>
      <c r="O190" s="6">
        <f>COUNTIF($O$3:$O$184,"АЕ")</f>
        <v>0</v>
      </c>
      <c r="P190" s="6">
        <f>COUNTIF($P$3:$P$184,"АЕ")</f>
        <v>0</v>
      </c>
      <c r="Q190" s="6">
        <f>COUNTIF($Q$3:$Q$184,"АЕ")</f>
        <v>0</v>
      </c>
      <c r="R190" s="6">
        <f>COUNTIF($R$3:$R$184,"АЕ")</f>
        <v>0</v>
      </c>
      <c r="T190" s="28" t="s">
        <v>212</v>
      </c>
      <c r="U190" s="29" t="s">
        <v>214</v>
      </c>
      <c r="V190" s="29" t="s">
        <v>218</v>
      </c>
      <c r="W190" s="29">
        <v>9</v>
      </c>
      <c r="X190" s="28">
        <v>5</v>
      </c>
      <c r="Y190" s="28">
        <v>5</v>
      </c>
      <c r="Z190" s="28">
        <f>COUNTIF($J$3:$J$184,"АЕ")</f>
        <v>0</v>
      </c>
      <c r="AA190" s="6">
        <f>COUNTIF($K$3:$K$184,"АЕ")</f>
        <v>0</v>
      </c>
      <c r="AB190" s="6">
        <f>COUNTIF($L$3:$L$184,"АЕ")</f>
        <v>0</v>
      </c>
      <c r="AC190" s="6">
        <f>COUNTIF($M$3:$M$184,"АЕ")</f>
        <v>0</v>
      </c>
      <c r="AD190" s="6">
        <f>COUNTIF($N$3:$N$184,"АЕ")</f>
        <v>0</v>
      </c>
      <c r="AE190" s="6">
        <f>COUNTIF($O$3:$O$184,"АЕ")</f>
        <v>0</v>
      </c>
      <c r="AF190" s="6">
        <f>COUNTIF($P$3:$P$184,"АЕ")</f>
        <v>0</v>
      </c>
      <c r="AG190" s="6">
        <f>COUNTIF($Q$3:$Q$184,"АЕ")</f>
        <v>0</v>
      </c>
      <c r="AH190" s="6">
        <f>COUNTIF($R$3:$R$184,"АЕ")</f>
        <v>0</v>
      </c>
    </row>
    <row r="191" spans="1:34" x14ac:dyDescent="0.2">
      <c r="D191" s="28" t="s">
        <v>241</v>
      </c>
      <c r="E191" s="8">
        <v>6</v>
      </c>
      <c r="F191" s="8"/>
      <c r="G191" s="29"/>
      <c r="H191" s="28"/>
      <c r="I191" s="28"/>
      <c r="J191" s="28"/>
      <c r="K191" s="6"/>
      <c r="L191" s="6"/>
      <c r="M191" s="6"/>
      <c r="N191" s="6"/>
      <c r="O191" s="6"/>
      <c r="P191" s="6"/>
      <c r="Q191" s="6"/>
      <c r="R191" s="6"/>
      <c r="T191" s="28"/>
      <c r="U191" s="29"/>
      <c r="V191" s="29"/>
      <c r="W191" s="29"/>
      <c r="X191" s="28"/>
      <c r="Y191" s="28"/>
      <c r="Z191" s="28"/>
      <c r="AA191" s="6"/>
      <c r="AB191" s="6"/>
      <c r="AC191" s="6"/>
      <c r="AD191" s="6"/>
      <c r="AE191" s="6"/>
      <c r="AF191" s="6"/>
      <c r="AG191" s="6"/>
      <c r="AH191" s="6"/>
    </row>
    <row r="192" spans="1:34" x14ac:dyDescent="0.2">
      <c r="C192" s="23">
        <f>SUM(E192:R192)</f>
        <v>46</v>
      </c>
      <c r="D192" s="28" t="s">
        <v>213</v>
      </c>
      <c r="E192" s="8">
        <v>22</v>
      </c>
      <c r="F192" s="17">
        <v>7</v>
      </c>
      <c r="G192" s="29">
        <v>6</v>
      </c>
      <c r="H192" s="28">
        <v>6</v>
      </c>
      <c r="I192" s="28">
        <v>5</v>
      </c>
      <c r="J192" s="28">
        <f>COUNTIF($J$3:$J$184,"АЕ")</f>
        <v>0</v>
      </c>
      <c r="K192" s="6">
        <f>COUNTIF($K$3:$K$184,"АЕ")</f>
        <v>0</v>
      </c>
      <c r="L192" s="6">
        <f>COUNTIF($L$3:$L$184,"АЕ")</f>
        <v>0</v>
      </c>
      <c r="M192" s="6">
        <f>COUNTIF($M$3:$M$184,"АЕ")</f>
        <v>0</v>
      </c>
      <c r="N192" s="6">
        <f>COUNTIF($N$3:$N$184,"АЕ")</f>
        <v>0</v>
      </c>
      <c r="O192" s="6">
        <f>COUNTIF($O$3:$O$184,"АЕ")</f>
        <v>0</v>
      </c>
      <c r="P192" s="6">
        <f>COUNTIF($P$3:$P$184,"АЕ")</f>
        <v>0</v>
      </c>
      <c r="Q192" s="6">
        <f>COUNTIF($Q$3:$Q$184,"АЕ")</f>
        <v>0</v>
      </c>
      <c r="R192" s="6">
        <f>COUNTIF($R$3:$R$184,"АЕ")</f>
        <v>0</v>
      </c>
      <c r="T192" s="28" t="s">
        <v>213</v>
      </c>
      <c r="U192" s="29" t="s">
        <v>215</v>
      </c>
      <c r="V192" s="29" t="s">
        <v>217</v>
      </c>
      <c r="W192" s="29">
        <v>6</v>
      </c>
      <c r="X192" s="28">
        <v>6</v>
      </c>
      <c r="Y192" s="28">
        <v>5</v>
      </c>
      <c r="Z192" s="28">
        <f>COUNTIF($J$3:$J$184,"АЕ")</f>
        <v>0</v>
      </c>
      <c r="AA192" s="6">
        <f>COUNTIF($K$3:$K$184,"АЕ")</f>
        <v>0</v>
      </c>
      <c r="AB192" s="6">
        <f>COUNTIF($L$3:$L$184,"АЕ")</f>
        <v>0</v>
      </c>
      <c r="AC192" s="6">
        <f>COUNTIF($M$3:$M$184,"АЕ")</f>
        <v>0</v>
      </c>
      <c r="AD192" s="6">
        <f>COUNTIF($N$3:$N$184,"АЕ")</f>
        <v>0</v>
      </c>
      <c r="AE192" s="6">
        <f>COUNTIF($O$3:$O$184,"АЕ")</f>
        <v>0</v>
      </c>
      <c r="AF192" s="6">
        <f>COUNTIF($P$3:$P$184,"АЕ")</f>
        <v>0</v>
      </c>
      <c r="AG192" s="6">
        <f>COUNTIF($Q$3:$Q$184,"АЕ")</f>
        <v>0</v>
      </c>
      <c r="AH192" s="6">
        <f>COUNTIF($R$3:$R$184,"АЕ")</f>
        <v>0</v>
      </c>
    </row>
    <row r="193" spans="3:34" x14ac:dyDescent="0.2">
      <c r="C193" s="23">
        <f t="shared" ref="C193:C209" si="0">SUM(E193:R193)</f>
        <v>70</v>
      </c>
      <c r="D193" s="28" t="s">
        <v>197</v>
      </c>
      <c r="E193" s="8">
        <f>COUNTIF($E$3:$E$184,"ПРП")</f>
        <v>0</v>
      </c>
      <c r="F193" s="8">
        <f>COUNTIF($F$3:$F$184,"ПРП")</f>
        <v>0</v>
      </c>
      <c r="G193" s="29">
        <f>COUNTIF($G$3:$G$184,"ПРП")</f>
        <v>11</v>
      </c>
      <c r="H193" s="29">
        <f>COUNTIF($H$3:$H$184,"ПРП")</f>
        <v>11</v>
      </c>
      <c r="I193" s="28">
        <f>COUNTIF($I$3:$I$184,"ПРП")</f>
        <v>14</v>
      </c>
      <c r="J193" s="28">
        <f>COUNTIF($J$3:$J$184,"ПРП")</f>
        <v>10</v>
      </c>
      <c r="K193" s="6">
        <f>COUNTIF($K$3:$K$184,"ПРП")</f>
        <v>4</v>
      </c>
      <c r="L193" s="6">
        <f>COUNTIF($L$3:$L$184,"ПРП")</f>
        <v>6</v>
      </c>
      <c r="M193" s="6">
        <f>COUNTIF($M$3:$M$184,"ПРП")</f>
        <v>3</v>
      </c>
      <c r="N193" s="6">
        <f>COUNTIF($N$3:$N$184,"ПРП")</f>
        <v>4</v>
      </c>
      <c r="O193" s="6">
        <f>COUNTIF($O$3:$O$184,"ПРП")</f>
        <v>2</v>
      </c>
      <c r="P193" s="6">
        <f>COUNTIF($P$3:$P$182,"ПРП")</f>
        <v>4</v>
      </c>
      <c r="Q193" s="6">
        <f>COUNTIF($Q$3:$Q$184,"ПРП")</f>
        <v>0</v>
      </c>
      <c r="R193" s="6">
        <f>COUNTIF($R$3:$R$184,"ПРП")</f>
        <v>1</v>
      </c>
      <c r="T193" s="28" t="s">
        <v>197</v>
      </c>
      <c r="U193" s="29" t="s">
        <v>216</v>
      </c>
      <c r="V193" s="29" t="s">
        <v>219</v>
      </c>
      <c r="W193" s="29">
        <f>COUNTIF($G$3:$G$184,"ПРП")</f>
        <v>11</v>
      </c>
      <c r="X193" s="29">
        <f>COUNTIF($H$3:$H$184,"ПРП")</f>
        <v>11</v>
      </c>
      <c r="Y193" s="28">
        <f>COUNTIF($I$3:$I$184,"ПРП")</f>
        <v>14</v>
      </c>
      <c r="Z193" s="28">
        <f>COUNTIF($J$3:$J$184,"ПРП")</f>
        <v>10</v>
      </c>
      <c r="AA193" s="6">
        <f>COUNTIF($K$3:$K$184,"ПРП")</f>
        <v>4</v>
      </c>
      <c r="AB193" s="6">
        <f>COUNTIF($L$3:$L$184,"ПРП")</f>
        <v>6</v>
      </c>
      <c r="AC193" s="6">
        <f>COUNTIF($M$3:$M$184,"ПРП")</f>
        <v>3</v>
      </c>
      <c r="AD193" s="6">
        <f>COUNTIF($N$3:$N$184,"ПРП")</f>
        <v>4</v>
      </c>
      <c r="AE193" s="6">
        <f>COUNTIF($O$3:$O$184,"ПРП")</f>
        <v>2</v>
      </c>
      <c r="AF193" s="6">
        <f>COUNTIF($P$3:$P$182,"ПРП")</f>
        <v>4</v>
      </c>
      <c r="AG193" s="6">
        <f>COUNTIF($Q$3:$Q$184,"ПРП")</f>
        <v>0</v>
      </c>
      <c r="AH193" s="6">
        <f>COUNTIF($R$3:$R$184,"ПРП")</f>
        <v>1</v>
      </c>
    </row>
    <row r="194" spans="3:34" x14ac:dyDescent="0.2">
      <c r="C194" s="23">
        <f t="shared" si="0"/>
        <v>132</v>
      </c>
      <c r="D194" s="28" t="s">
        <v>187</v>
      </c>
      <c r="E194" s="8">
        <v>20</v>
      </c>
      <c r="F194" s="29">
        <v>16</v>
      </c>
      <c r="G194" s="29">
        <f>COUNTIF($G$3:$G$184,"ФИЛ")</f>
        <v>7</v>
      </c>
      <c r="H194" s="29">
        <f>COUNTIF($H$3:$H$184,"ФИЛ")</f>
        <v>11</v>
      </c>
      <c r="I194" s="28">
        <f>COUNTIF($I$3:$I$184,"ФИЛ")</f>
        <v>20</v>
      </c>
      <c r="J194" s="28">
        <f>COUNTIF($J$3:$J$184,"ФИЛ")</f>
        <v>16</v>
      </c>
      <c r="K194" s="6">
        <f>COUNTIF($K$3:$K$184,"ФИЛ")</f>
        <v>8</v>
      </c>
      <c r="L194" s="6">
        <f>COUNTIF($L$3:$L$184,"ФИЛ")</f>
        <v>8</v>
      </c>
      <c r="M194" s="6">
        <f>COUNTIF($M$3:$M$184,"ФИЛ")</f>
        <v>8</v>
      </c>
      <c r="N194" s="6">
        <f>COUNTIF($N$3:$N$184,"ФИЛ")</f>
        <v>7</v>
      </c>
      <c r="O194" s="6">
        <f>COUNTIF($O$3:$O$184,"ФИЛ")</f>
        <v>4</v>
      </c>
      <c r="P194" s="6">
        <f>COUNTIF($P$3:$P$184,"ФИЛ")</f>
        <v>3</v>
      </c>
      <c r="Q194" s="6">
        <f>COUNTIF($Q$3:$Q$184,"ФИЛ")</f>
        <v>4</v>
      </c>
      <c r="R194" s="6">
        <f>COUNTIF($R$3:$R$184,"ФИЛ")</f>
        <v>0</v>
      </c>
      <c r="T194" s="28" t="s">
        <v>187</v>
      </c>
      <c r="U194" s="29" t="s">
        <v>216</v>
      </c>
      <c r="V194" s="29" t="s">
        <v>243</v>
      </c>
      <c r="W194" s="29">
        <f>COUNTIF($G$3:$G$184,"ФИЛ")</f>
        <v>7</v>
      </c>
      <c r="X194" s="29">
        <f>COUNTIF($H$3:$H$184,"ФИЛ")</f>
        <v>11</v>
      </c>
      <c r="Y194" s="28">
        <f>COUNTIF($I$3:$I$184,"ФИЛ")</f>
        <v>20</v>
      </c>
      <c r="Z194" s="28">
        <f>COUNTIF($J$3:$J$184,"ФИЛ")</f>
        <v>16</v>
      </c>
      <c r="AA194" s="6">
        <f>COUNTIF($K$3:$K$184,"ФИЛ")</f>
        <v>8</v>
      </c>
      <c r="AB194" s="6">
        <f>COUNTIF($L$3:$L$184,"ФИЛ")</f>
        <v>8</v>
      </c>
      <c r="AC194" s="6">
        <f>COUNTIF($M$3:$M$184,"ФИЛ")</f>
        <v>8</v>
      </c>
      <c r="AD194" s="6">
        <f>COUNTIF($N$3:$N$184,"ФИЛ")</f>
        <v>7</v>
      </c>
      <c r="AE194" s="6">
        <f>COUNTIF($O$3:$O$184,"ФИЛ")</f>
        <v>4</v>
      </c>
      <c r="AF194" s="6">
        <f>COUNTIF($P$3:$P$184,"ФИЛ")</f>
        <v>3</v>
      </c>
      <c r="AG194" s="6">
        <f>COUNTIF($Q$3:$Q$184,"ФИЛ")</f>
        <v>4</v>
      </c>
      <c r="AH194" s="6">
        <f>COUNTIF($R$3:$R$184,"ФИЛ")</f>
        <v>0</v>
      </c>
    </row>
    <row r="195" spans="3:34" x14ac:dyDescent="0.2">
      <c r="C195" s="23">
        <f t="shared" si="0"/>
        <v>163</v>
      </c>
      <c r="D195" s="6" t="s">
        <v>190</v>
      </c>
      <c r="E195" s="8">
        <v>20</v>
      </c>
      <c r="F195" s="29">
        <v>11</v>
      </c>
      <c r="G195" s="28">
        <f>COUNTIF($G$3:$G$184,"БИО")</f>
        <v>2</v>
      </c>
      <c r="H195" s="28">
        <f>COUNTIF($H$3:$H$184,"БИО")</f>
        <v>6</v>
      </c>
      <c r="I195" s="28">
        <f>COUNTIF($I$3:$I$184,"БИО")</f>
        <v>6</v>
      </c>
      <c r="J195" s="28">
        <f>COUNTIF($J$3:$J$184,"БИО")</f>
        <v>11</v>
      </c>
      <c r="K195" s="6">
        <f>COUNTIF($K$3:$K$184,"БИО")</f>
        <v>11</v>
      </c>
      <c r="L195" s="6">
        <f>COUNTIF($L$3:$L$184,"БИО")</f>
        <v>10</v>
      </c>
      <c r="M195" s="6">
        <f>COUNTIF($M$3:$M$184,"БИО")</f>
        <v>19</v>
      </c>
      <c r="N195" s="6">
        <f>COUNTIF($N$3:$N$184,"БИО")</f>
        <v>24</v>
      </c>
      <c r="O195" s="6">
        <f>COUNTIF($O$3:$O$184,"БИО")</f>
        <v>23</v>
      </c>
      <c r="P195" s="6">
        <f>COUNTIF($P$3:$P$184,"БИО")</f>
        <v>11</v>
      </c>
      <c r="Q195" s="6">
        <f>COUNTIF($Q$3:$Q$184,"БИО")</f>
        <v>5</v>
      </c>
      <c r="R195" s="6">
        <f>COUNTIF($R$3:$R$184,"БИО")</f>
        <v>4</v>
      </c>
      <c r="T195" s="6" t="s">
        <v>190</v>
      </c>
      <c r="U195" s="29" t="s">
        <v>216</v>
      </c>
      <c r="V195" s="29" t="s">
        <v>220</v>
      </c>
      <c r="W195" s="28">
        <f>COUNTIF($G$3:$G$184,"БИО")</f>
        <v>2</v>
      </c>
      <c r="X195" s="28">
        <f>COUNTIF($H$3:$H$184,"БИО")</f>
        <v>6</v>
      </c>
      <c r="Y195" s="28">
        <f>COUNTIF($I$3:$I$184,"БИО")</f>
        <v>6</v>
      </c>
      <c r="Z195" s="28">
        <f>COUNTIF($J$3:$J$184,"БИО")</f>
        <v>11</v>
      </c>
      <c r="AA195" s="6">
        <f>COUNTIF($K$3:$K$184,"БИО")</f>
        <v>11</v>
      </c>
      <c r="AB195" s="6">
        <f>COUNTIF($L$3:$L$184,"БИО")</f>
        <v>10</v>
      </c>
      <c r="AC195" s="6">
        <f>COUNTIF($M$3:$M$184,"БИО")</f>
        <v>19</v>
      </c>
      <c r="AD195" s="6">
        <f>COUNTIF($N$3:$N$184,"БИО")</f>
        <v>24</v>
      </c>
      <c r="AE195" s="6">
        <f>COUNTIF($O$3:$O$184,"БИО")</f>
        <v>23</v>
      </c>
      <c r="AF195" s="6">
        <f>COUNTIF($P$3:$P$184,"БИО")</f>
        <v>11</v>
      </c>
      <c r="AG195" s="6">
        <f>COUNTIF($Q$3:$Q$184,"БИО")</f>
        <v>5</v>
      </c>
      <c r="AH195" s="6">
        <f>COUNTIF($R$3:$R$184,"БИО")</f>
        <v>4</v>
      </c>
    </row>
    <row r="196" spans="3:34" x14ac:dyDescent="0.2">
      <c r="C196" s="23">
        <f t="shared" si="0"/>
        <v>152</v>
      </c>
      <c r="D196" s="6" t="s">
        <v>191</v>
      </c>
      <c r="E196" s="8">
        <f>COUNTIF($E$3:$E$184,"ГЕО")</f>
        <v>5</v>
      </c>
      <c r="F196" s="6">
        <f>COUNTIF($F$3:$F$184,"ГЕО")</f>
        <v>9</v>
      </c>
      <c r="G196" s="29">
        <f>COUNTIF($G$3:$G$184,"ГЕО")</f>
        <v>14</v>
      </c>
      <c r="H196" s="29">
        <f>COUNTIF($H$3:$H$184,"ГЕО")</f>
        <v>20</v>
      </c>
      <c r="I196" s="28">
        <f>COUNTIF($I$3:$I$184,"ГЕО")</f>
        <v>25</v>
      </c>
      <c r="J196" s="28">
        <f>COUNTIF($J$3:$J$184,"ГЕО")</f>
        <v>22</v>
      </c>
      <c r="K196" s="28">
        <f>COUNTIF($K$3:$K$184,"ГЕО")</f>
        <v>15</v>
      </c>
      <c r="L196" s="28">
        <f>COUNTIF($L$3:$L$184,"ГЕО")</f>
        <v>16</v>
      </c>
      <c r="M196" s="6">
        <f>COUNTIF($M$3:$M$184,"ГЕО")</f>
        <v>11</v>
      </c>
      <c r="N196" s="6">
        <f>COUNTIF($N$3:$N$184,"ГЕО")</f>
        <v>6</v>
      </c>
      <c r="O196" s="6">
        <f>COUNTIF($O$3:$O$184,"ГЕО")</f>
        <v>5</v>
      </c>
      <c r="P196" s="6">
        <f>COUNTIF($P$3:$P$184,"ГЕО")</f>
        <v>1</v>
      </c>
      <c r="Q196" s="6">
        <f>COUNTIF($Q$3:$Q$184,"ГЕО")</f>
        <v>3</v>
      </c>
      <c r="R196" s="6">
        <f>COUNTIF($R$3:$R$184,"ГЕО")</f>
        <v>0</v>
      </c>
      <c r="T196" s="6" t="s">
        <v>191</v>
      </c>
      <c r="U196" s="6" t="s">
        <v>221</v>
      </c>
      <c r="V196" s="6" t="s">
        <v>222</v>
      </c>
      <c r="W196" s="29">
        <f>COUNTIF($G$3:$G$184,"ГЕО")</f>
        <v>14</v>
      </c>
      <c r="X196" s="29">
        <f>COUNTIF($H$3:$H$184,"ГЕО")</f>
        <v>20</v>
      </c>
      <c r="Y196" s="28">
        <f>COUNTIF($I$3:$I$184,"ГЕО")</f>
        <v>25</v>
      </c>
      <c r="Z196" s="28">
        <f>COUNTIF($J$3:$J$184,"ГЕО")</f>
        <v>22</v>
      </c>
      <c r="AA196" s="28">
        <f>COUNTIF($K$3:$K$184,"ГЕО")</f>
        <v>15</v>
      </c>
      <c r="AB196" s="28">
        <f>COUNTIF($L$3:$L$184,"ГЕО")</f>
        <v>16</v>
      </c>
      <c r="AC196" s="6">
        <f>COUNTIF($M$3:$M$184,"ГЕО")</f>
        <v>11</v>
      </c>
      <c r="AD196" s="6">
        <f>COUNTIF($N$3:$N$184,"ГЕО")</f>
        <v>6</v>
      </c>
      <c r="AE196" s="6">
        <f>COUNTIF($O$3:$O$184,"ГЕО")</f>
        <v>5</v>
      </c>
      <c r="AF196" s="6">
        <f>COUNTIF($P$3:$P$184,"ГЕО")</f>
        <v>1</v>
      </c>
      <c r="AG196" s="6">
        <f>COUNTIF($Q$3:$Q$184,"ГЕО")</f>
        <v>3</v>
      </c>
      <c r="AH196" s="6">
        <f>COUNTIF($R$3:$R$184,"ГЕО")</f>
        <v>0</v>
      </c>
    </row>
    <row r="197" spans="3:34" x14ac:dyDescent="0.2">
      <c r="C197" s="23">
        <f t="shared" si="0"/>
        <v>30</v>
      </c>
      <c r="D197" s="6" t="s">
        <v>196</v>
      </c>
      <c r="E197" s="6">
        <v>1</v>
      </c>
      <c r="F197" s="6">
        <v>9</v>
      </c>
      <c r="G197" s="6">
        <v>10</v>
      </c>
      <c r="H197" s="6">
        <v>6</v>
      </c>
      <c r="I197" s="6">
        <v>4</v>
      </c>
      <c r="J197" s="6">
        <f>COUNTIF($J$3:$J$184,"ИЕ")</f>
        <v>0</v>
      </c>
      <c r="K197" s="6">
        <f>COUNTIF($K$3:$K$184,"ИЕ")</f>
        <v>0</v>
      </c>
      <c r="L197" s="6">
        <f>COUNTIF($L$3:$L$184,"ИЕ")</f>
        <v>0</v>
      </c>
      <c r="M197" s="6">
        <f>COUNTIF($M$3:$M$184,"ИЕ")</f>
        <v>0</v>
      </c>
      <c r="N197" s="6">
        <f>COUNTIF($N$3:$N$184,"ИЕ")</f>
        <v>0</v>
      </c>
      <c r="O197" s="6">
        <f>COUNTIF($O$3:$O$184,"ИЕ")</f>
        <v>0</v>
      </c>
      <c r="P197" s="6">
        <f>COUNTIF($P$3:$P$184,"ИЕ")</f>
        <v>0</v>
      </c>
      <c r="Q197" s="6">
        <f>COUNTIF($Q$3:$Q$184,"ИЕ")</f>
        <v>0</v>
      </c>
      <c r="R197" s="6">
        <f>COUNTIF($R$3:$R$184,"ИЕ")</f>
        <v>0</v>
      </c>
      <c r="S197" s="6"/>
      <c r="T197" s="6" t="s">
        <v>196</v>
      </c>
      <c r="U197" s="6" t="s">
        <v>223</v>
      </c>
      <c r="V197" s="6" t="s">
        <v>224</v>
      </c>
      <c r="W197" s="6">
        <v>10</v>
      </c>
      <c r="X197" s="6">
        <v>6</v>
      </c>
      <c r="Y197" s="6">
        <v>4</v>
      </c>
      <c r="Z197" s="6">
        <f>COUNTIF($J$3:$J$184,"ИЕ")</f>
        <v>0</v>
      </c>
      <c r="AA197" s="6">
        <f>COUNTIF($K$3:$K$184,"ИЕ")</f>
        <v>0</v>
      </c>
      <c r="AB197" s="6">
        <f>COUNTIF($L$3:$L$184,"ИЕ")</f>
        <v>0</v>
      </c>
      <c r="AC197" s="6">
        <f>COUNTIF($M$3:$M$184,"ИЕ")</f>
        <v>0</v>
      </c>
      <c r="AD197" s="6">
        <f>COUNTIF($N$3:$N$184,"ИЕ")</f>
        <v>0</v>
      </c>
      <c r="AE197" s="6">
        <f>COUNTIF($O$3:$O$184,"ИЕ")</f>
        <v>0</v>
      </c>
      <c r="AF197" s="6">
        <f>COUNTIF($P$3:$P$184,"ИЕ")</f>
        <v>0</v>
      </c>
      <c r="AG197" s="6">
        <f>COUNTIF($Q$3:$Q$184,"ИЕ")</f>
        <v>0</v>
      </c>
      <c r="AH197" s="6">
        <f>COUNTIF($R$3:$R$184,"ИЕ")</f>
        <v>0</v>
      </c>
    </row>
    <row r="198" spans="3:34" x14ac:dyDescent="0.2">
      <c r="C198" s="23">
        <f t="shared" si="0"/>
        <v>90</v>
      </c>
      <c r="D198" s="28" t="s">
        <v>186</v>
      </c>
      <c r="E198" s="8">
        <f>COUNTIF($E$3:$E$184,"ИЗИ")</f>
        <v>0</v>
      </c>
      <c r="F198" s="8">
        <f>COUNTIF($F$3:$F$184,"ИЗИ")</f>
        <v>0</v>
      </c>
      <c r="G198" s="29">
        <f>COUNTIF($G$3:$G$184,"ИЗИ")</f>
        <v>5</v>
      </c>
      <c r="H198" s="29">
        <f>COUNTIF($H$3:$H$184,"ИЗИ")</f>
        <v>8</v>
      </c>
      <c r="I198" s="28">
        <f>COUNTIF($I$3:$I$184,"ИЗИ")</f>
        <v>12</v>
      </c>
      <c r="J198" s="28">
        <f>COUNTIF($J$3:$J$184,"ИЗИ")</f>
        <v>16</v>
      </c>
      <c r="K198" s="6">
        <f>COUNTIF($K$3:$K$184,"ИЗИ")</f>
        <v>15</v>
      </c>
      <c r="L198" s="6">
        <f>COUNTIF($L$3:$L$184,"ИЗИ")</f>
        <v>9</v>
      </c>
      <c r="M198" s="6">
        <f>COUNTIF($M$3:$M$184,"ИЗИ")</f>
        <v>6</v>
      </c>
      <c r="N198" s="6">
        <f>COUNTIF($N$3:$N$184,"ИЗИ")</f>
        <v>6</v>
      </c>
      <c r="O198" s="6">
        <f>COUNTIF($O$3:$O$184,"ИЗИ")</f>
        <v>7</v>
      </c>
      <c r="P198" s="6">
        <f>COUNTIF($P$3:$P$184,"ИЗИ")</f>
        <v>4</v>
      </c>
      <c r="Q198" s="6">
        <f>COUNTIF($Q$3:$Q$184,"ИЗИ")</f>
        <v>2</v>
      </c>
      <c r="R198" s="6">
        <f>COUNTIF($R$3:$R$184,"ИЗИ")</f>
        <v>0</v>
      </c>
      <c r="T198" s="28" t="s">
        <v>186</v>
      </c>
      <c r="U198" s="29" t="s">
        <v>221</v>
      </c>
      <c r="V198" s="29" t="s">
        <v>225</v>
      </c>
      <c r="W198" s="29">
        <f>COUNTIF($G$3:$G$184,"ИЗИ")</f>
        <v>5</v>
      </c>
      <c r="X198" s="29">
        <f>COUNTIF($H$3:$H$184,"ИЗИ")</f>
        <v>8</v>
      </c>
      <c r="Y198" s="28">
        <f>COUNTIF($I$3:$I$184,"ИЗИ")</f>
        <v>12</v>
      </c>
      <c r="Z198" s="28">
        <f>COUNTIF($J$3:$J$184,"ИЗИ")</f>
        <v>16</v>
      </c>
      <c r="AA198" s="6">
        <f>COUNTIF($K$3:$K$184,"ИЗИ")</f>
        <v>15</v>
      </c>
      <c r="AB198" s="6">
        <f>COUNTIF($L$3:$L$184,"ИЗИ")</f>
        <v>9</v>
      </c>
      <c r="AC198" s="6">
        <f>COUNTIF($M$3:$M$184,"ИЗИ")</f>
        <v>6</v>
      </c>
      <c r="AD198" s="6">
        <f>COUNTIF($N$3:$N$184,"ИЗИ")</f>
        <v>6</v>
      </c>
      <c r="AE198" s="6">
        <f>COUNTIF($O$3:$O$184,"ИЗИ")</f>
        <v>7</v>
      </c>
      <c r="AF198" s="6">
        <f>COUNTIF($P$3:$P$184,"ИЗИ")</f>
        <v>4</v>
      </c>
      <c r="AG198" s="6">
        <f>COUNTIF($Q$3:$Q$184,"ИЗИ")</f>
        <v>2</v>
      </c>
      <c r="AH198" s="6">
        <f>COUNTIF($R$3:$R$184,"ИЗИ")</f>
        <v>0</v>
      </c>
    </row>
    <row r="199" spans="3:34" x14ac:dyDescent="0.2">
      <c r="C199" s="23">
        <f t="shared" si="0"/>
        <v>154</v>
      </c>
      <c r="D199" s="6" t="s">
        <v>195</v>
      </c>
      <c r="E199" s="6">
        <f>COUNTIF($E$3:$E$184,"ИТ")</f>
        <v>3</v>
      </c>
      <c r="F199" s="6">
        <f>COUNTIF($F$3:$F$184,"ИТ")</f>
        <v>7</v>
      </c>
      <c r="G199" s="6">
        <f>COUNTIF($G$3:$G$184,"ИТ")</f>
        <v>6</v>
      </c>
      <c r="H199" s="6">
        <f>COUNTIF($H$3:$H$184,"ИТ")</f>
        <v>5</v>
      </c>
      <c r="I199" s="6">
        <f>COUNTIF($I$3:$I$184,"ИТ")</f>
        <v>14</v>
      </c>
      <c r="J199" s="6">
        <f>COUNTIF($J$3:$J$184,"ИТ")</f>
        <v>18</v>
      </c>
      <c r="K199" s="6">
        <f>COUNTIF($K$3:$K$184,"ИТ")</f>
        <v>13</v>
      </c>
      <c r="L199" s="6">
        <f>COUNTIF($L$3:$L$184,"ИТ")</f>
        <v>16</v>
      </c>
      <c r="M199" s="6">
        <f>COUNTIF($M$3:$M$184,"ИТ")</f>
        <v>28</v>
      </c>
      <c r="N199" s="6">
        <f>COUNTIF($N$3:$N$184,"ИТ")</f>
        <v>12</v>
      </c>
      <c r="O199" s="6">
        <f>COUNTIF($O$3:$O$184,"ИТ")</f>
        <v>15</v>
      </c>
      <c r="P199" s="6">
        <f>COUNTIF($P$3:$P$184,"ИТ")</f>
        <v>9</v>
      </c>
      <c r="Q199" s="6">
        <f>COUNTIF($Q$3:$Q$184,"ИТ")</f>
        <v>6</v>
      </c>
      <c r="R199" s="6">
        <f>COUNTIF($R$3:$R$184,"ИТ")</f>
        <v>2</v>
      </c>
      <c r="T199" s="6" t="s">
        <v>195</v>
      </c>
      <c r="U199" s="6">
        <f>COUNTIF($E$3:$E$184,"ИТ")</f>
        <v>3</v>
      </c>
      <c r="V199" s="6" t="s">
        <v>224</v>
      </c>
      <c r="W199" s="6">
        <f>COUNTIF($G$3:$G$184,"ИТ")</f>
        <v>6</v>
      </c>
      <c r="X199" s="6">
        <f>COUNTIF($H$3:$H$184,"ИТ")</f>
        <v>5</v>
      </c>
      <c r="Y199" s="6">
        <f>COUNTIF($I$3:$I$184,"ИТ")</f>
        <v>14</v>
      </c>
      <c r="Z199" s="6">
        <f>COUNTIF($J$3:$J$184,"ИТ")</f>
        <v>18</v>
      </c>
      <c r="AA199" s="6">
        <f>COUNTIF($K$3:$K$184,"ИТ")</f>
        <v>13</v>
      </c>
      <c r="AB199" s="6">
        <f>COUNTIF($L$3:$L$184,"ИТ")</f>
        <v>16</v>
      </c>
      <c r="AC199" s="6">
        <f>COUNTIF($M$3:$M$184,"ИТ")</f>
        <v>28</v>
      </c>
      <c r="AD199" s="6">
        <f>COUNTIF($N$3:$N$184,"ИТ")</f>
        <v>12</v>
      </c>
      <c r="AE199" s="6">
        <f>COUNTIF($O$3:$O$184,"ИТ")</f>
        <v>15</v>
      </c>
      <c r="AF199" s="6">
        <f>COUNTIF($P$3:$P$184,"ИТ")</f>
        <v>9</v>
      </c>
      <c r="AG199" s="6">
        <f>COUNTIF($Q$3:$Q$184,"ИТ")</f>
        <v>6</v>
      </c>
      <c r="AH199" s="6">
        <f>COUNTIF($R$3:$R$184,"ИТ")</f>
        <v>2</v>
      </c>
    </row>
    <row r="200" spans="3:34" x14ac:dyDescent="0.2">
      <c r="C200" s="23">
        <f t="shared" si="0"/>
        <v>177</v>
      </c>
      <c r="D200" s="6" t="s">
        <v>193</v>
      </c>
      <c r="E200" s="30">
        <f>COUNTIF($E$3:$E$184,"МАТ")</f>
        <v>1</v>
      </c>
      <c r="F200" s="30">
        <f>COUNTIF($F$3:$F$184,"МАТ")</f>
        <v>0</v>
      </c>
      <c r="G200" s="30">
        <f>COUNTIF($G$3:$G$184,"МАТ")</f>
        <v>4</v>
      </c>
      <c r="H200" s="30">
        <f>COUNTIF($H$3:$H$184,"МАТ")</f>
        <v>4</v>
      </c>
      <c r="I200" s="30">
        <f>COUNTIF($I$3:$I$184,"МАТ")</f>
        <v>3</v>
      </c>
      <c r="J200" s="30">
        <f>COUNTIF($J$3:$J$184,"МАТ")</f>
        <v>12</v>
      </c>
      <c r="K200" s="30">
        <f>COUNTIF($K$3:$K$184,"МАТ")</f>
        <v>11</v>
      </c>
      <c r="L200" s="30">
        <f>COUNTIF($L$3:$L$184,"МАТ")</f>
        <v>11</v>
      </c>
      <c r="M200" s="30">
        <f>COUNTIF($M$3:$M$184,"МАТ")</f>
        <v>8</v>
      </c>
      <c r="N200" s="30">
        <f>COUNTIF($N$3:$N$184,"МАТ")</f>
        <v>12</v>
      </c>
      <c r="O200" s="30">
        <f>COUNTIF($O$3:$O$184,"МАТ")</f>
        <v>30</v>
      </c>
      <c r="P200" s="30">
        <f>COUNTIF($P$3:$P$184,"МАТ")</f>
        <v>25</v>
      </c>
      <c r="Q200" s="30">
        <f>COUNTIF($Q$3:$Q$184,"МАТ")</f>
        <v>41</v>
      </c>
      <c r="R200" s="30">
        <f>COUNTIF($R$3:$R$184,"МАТ")</f>
        <v>15</v>
      </c>
      <c r="T200" s="6" t="s">
        <v>193</v>
      </c>
      <c r="U200" s="30">
        <f>COUNTIF($E$3:$E$184,"МАТ")</f>
        <v>1</v>
      </c>
      <c r="V200" s="30" t="s">
        <v>223</v>
      </c>
      <c r="W200" s="30">
        <f>COUNTIF($G$3:$G$184,"МАТ")</f>
        <v>4</v>
      </c>
      <c r="X200" s="30">
        <f>COUNTIF($H$3:$H$184,"МАТ")</f>
        <v>4</v>
      </c>
      <c r="Y200" s="30">
        <f>COUNTIF($I$3:$I$184,"МАТ")</f>
        <v>3</v>
      </c>
      <c r="Z200" s="30">
        <f>COUNTIF($J$3:$J$184,"МАТ")</f>
        <v>12</v>
      </c>
      <c r="AA200" s="30">
        <f>COUNTIF($K$3:$K$184,"МАТ")</f>
        <v>11</v>
      </c>
      <c r="AB200" s="30">
        <f>COUNTIF($L$3:$L$184,"МАТ")</f>
        <v>11</v>
      </c>
      <c r="AC200" s="30">
        <f>COUNTIF($M$3:$M$184,"МАТ")</f>
        <v>8</v>
      </c>
      <c r="AD200" s="30">
        <f>COUNTIF($N$3:$N$184,"МАТ")</f>
        <v>12</v>
      </c>
      <c r="AE200" s="30">
        <f>COUNTIF($O$3:$O$184,"МАТ")</f>
        <v>30</v>
      </c>
      <c r="AF200" s="30">
        <f>COUNTIF($P$3:$P$184,"МАТ")</f>
        <v>25</v>
      </c>
      <c r="AG200" s="30">
        <f>COUNTIF($Q$3:$Q$184,"МАТ")</f>
        <v>41</v>
      </c>
      <c r="AH200" s="30">
        <f>COUNTIF($R$3:$R$184,"МАТ")</f>
        <v>15</v>
      </c>
    </row>
    <row r="201" spans="3:34" x14ac:dyDescent="0.2">
      <c r="C201" s="23">
        <f t="shared" si="0"/>
        <v>154</v>
      </c>
      <c r="D201" s="6" t="s">
        <v>192</v>
      </c>
      <c r="E201" s="30">
        <f>COUNTIF($E$3:$E$184,"МУЗ")</f>
        <v>3</v>
      </c>
      <c r="F201" s="30">
        <f>COUNTIF($F$3:$F$184,"МУЗ")</f>
        <v>1</v>
      </c>
      <c r="G201" s="30">
        <f>COUNTIF($G$3:$G$184,"МУЗ")</f>
        <v>1</v>
      </c>
      <c r="H201" s="30">
        <f>COUNTIF($H$3:$H$184,"МУЗ")</f>
        <v>2</v>
      </c>
      <c r="I201" s="30">
        <f>COUNTIF($I$3:$I$184,"МУЗ")</f>
        <v>8</v>
      </c>
      <c r="J201" s="30">
        <f>COUNTIF($J$3:$J$184,"МУЗ")</f>
        <v>9</v>
      </c>
      <c r="K201" s="30">
        <f>COUNTIF($K$3:$K$184,"МУЗ")</f>
        <v>23</v>
      </c>
      <c r="L201" s="30">
        <f>COUNTIF($L$3:$L$184,"МУЗ")</f>
        <v>33</v>
      </c>
      <c r="M201" s="30">
        <f>COUNTIF($M$3:$M$184,"МУЗ")</f>
        <v>24</v>
      </c>
      <c r="N201" s="30">
        <f>COUNTIF($N$3:$N$184,"МУЗ")</f>
        <v>12</v>
      </c>
      <c r="O201" s="30">
        <f>COUNTIF($O$3:$O$184,"МУЗ")</f>
        <v>7</v>
      </c>
      <c r="P201" s="30">
        <f>COUNTIF($P$3:$P$184,"МУЗ")</f>
        <v>15</v>
      </c>
      <c r="Q201" s="30">
        <f>COUNTIF($Q$3:$Q$184,"МУЗ")</f>
        <v>15</v>
      </c>
      <c r="R201" s="30">
        <f>COUNTIF($R$3:$R$184,"МУЗ")</f>
        <v>1</v>
      </c>
      <c r="T201" s="6" t="s">
        <v>192</v>
      </c>
      <c r="U201" s="30">
        <f>COUNTIF($E$3:$E$184,"МУЗ")</f>
        <v>3</v>
      </c>
      <c r="V201" s="30" t="s">
        <v>240</v>
      </c>
      <c r="W201" s="30">
        <f>COUNTIF($G$3:$G$184,"МУЗ")</f>
        <v>1</v>
      </c>
      <c r="X201" s="30">
        <f>COUNTIF($H$3:$H$184,"МУЗ")</f>
        <v>2</v>
      </c>
      <c r="Y201" s="30">
        <f>COUNTIF($I$3:$I$184,"МУЗ")</f>
        <v>8</v>
      </c>
      <c r="Z201" s="30">
        <f>COUNTIF($J$3:$J$184,"МУЗ")</f>
        <v>9</v>
      </c>
      <c r="AA201" s="30">
        <f>COUNTIF($K$3:$K$184,"МУЗ")</f>
        <v>23</v>
      </c>
      <c r="AB201" s="30">
        <f>COUNTIF($L$3:$L$184,"МУЗ")</f>
        <v>33</v>
      </c>
      <c r="AC201" s="30">
        <f>COUNTIF($M$3:$M$184,"МУЗ")</f>
        <v>24</v>
      </c>
      <c r="AD201" s="30">
        <f>COUNTIF($N$3:$N$184,"МУЗ")</f>
        <v>12</v>
      </c>
      <c r="AE201" s="30">
        <f>COUNTIF($O$3:$O$184,"МУЗ")</f>
        <v>7</v>
      </c>
      <c r="AF201" s="30">
        <f>COUNTIF($P$3:$P$184,"МУЗ")</f>
        <v>15</v>
      </c>
      <c r="AG201" s="30">
        <f>COUNTIF($Q$3:$Q$184,"МУЗ")</f>
        <v>15</v>
      </c>
      <c r="AH201" s="30">
        <f>COUNTIF($R$3:$R$184,"МУЗ")</f>
        <v>1</v>
      </c>
    </row>
    <row r="202" spans="3:34" x14ac:dyDescent="0.2">
      <c r="C202" s="23">
        <f>SUM(E202:R202)</f>
        <v>35</v>
      </c>
      <c r="D202" s="6" t="s">
        <v>210</v>
      </c>
      <c r="E202" s="6">
        <v>5</v>
      </c>
      <c r="F202" s="6">
        <v>6</v>
      </c>
      <c r="G202" s="29">
        <v>8</v>
      </c>
      <c r="H202" s="29">
        <v>11</v>
      </c>
      <c r="I202" s="6">
        <v>5</v>
      </c>
      <c r="J202" s="6">
        <f>COUNTIF($J$3:$J$184,"НЕ")</f>
        <v>0</v>
      </c>
      <c r="K202" s="6">
        <f>COUNTIF($K$3:$K$184,"НЕ")</f>
        <v>0</v>
      </c>
      <c r="L202" s="6">
        <f>COUNTIF($L$3:$L$184,"НЕ")</f>
        <v>0</v>
      </c>
      <c r="M202" s="6">
        <f>COUNTIF($M$3:$M$184,"НЕ")</f>
        <v>0</v>
      </c>
      <c r="N202" s="6">
        <f>COUNTIF($N$3:$N$184,"НЕ")</f>
        <v>0</v>
      </c>
      <c r="O202" s="6">
        <f>COUNTIF($O$3:$O$184,"НЕ")</f>
        <v>0</v>
      </c>
      <c r="P202" s="6">
        <f>COUNTIF($P$3:$P$184,"НЕ")</f>
        <v>0</v>
      </c>
      <c r="Q202" s="6">
        <f>COUNTIF($Q$3:$Q$184,"НЕ")</f>
        <v>0</v>
      </c>
      <c r="R202" s="6">
        <f>COUNTIF($R$3:$R$184,"НЕ")</f>
        <v>0</v>
      </c>
      <c r="T202" s="6" t="s">
        <v>210</v>
      </c>
      <c r="U202" s="6">
        <v>5</v>
      </c>
      <c r="V202" s="6" t="s">
        <v>238</v>
      </c>
      <c r="W202" s="29">
        <v>8</v>
      </c>
      <c r="X202" s="29">
        <v>11</v>
      </c>
      <c r="Y202" s="6">
        <v>5</v>
      </c>
      <c r="Z202" s="6">
        <f>COUNTIF($J$3:$J$184,"НЕ")</f>
        <v>0</v>
      </c>
      <c r="AA202" s="6">
        <f>COUNTIF($K$3:$K$184,"НЕ")</f>
        <v>0</v>
      </c>
      <c r="AB202" s="6">
        <f>COUNTIF($L$3:$L$184,"НЕ")</f>
        <v>0</v>
      </c>
      <c r="AC202" s="6">
        <f>COUNTIF($M$3:$M$184,"НЕ")</f>
        <v>0</v>
      </c>
      <c r="AD202" s="6">
        <f>COUNTIF($N$3:$N$184,"НЕ")</f>
        <v>0</v>
      </c>
      <c r="AE202" s="6">
        <f>COUNTIF($O$3:$O$184,"НЕ")</f>
        <v>0</v>
      </c>
      <c r="AF202" s="6">
        <f>COUNTIF($P$3:$P$184,"НЕ")</f>
        <v>0</v>
      </c>
      <c r="AG202" s="6">
        <f>COUNTIF($Q$3:$Q$184,"НЕ")</f>
        <v>0</v>
      </c>
      <c r="AH202" s="6">
        <f>COUNTIF($R$3:$R$184,"НЕ")</f>
        <v>0</v>
      </c>
    </row>
    <row r="203" spans="3:34" x14ac:dyDescent="0.2">
      <c r="C203" s="23">
        <f t="shared" si="0"/>
        <v>17</v>
      </c>
      <c r="D203" s="6" t="s">
        <v>207</v>
      </c>
      <c r="E203" s="6">
        <v>3</v>
      </c>
      <c r="F203" s="6">
        <v>3</v>
      </c>
      <c r="G203" s="29">
        <v>4</v>
      </c>
      <c r="H203" s="29">
        <v>5</v>
      </c>
      <c r="I203" s="6">
        <v>2</v>
      </c>
      <c r="J203" s="6">
        <f>COUNTIF($J$3:$J$184,"НЕ")</f>
        <v>0</v>
      </c>
      <c r="K203" s="6">
        <f>COUNTIF($K$3:$K$184,"НЕ")</f>
        <v>0</v>
      </c>
      <c r="L203" s="6">
        <f>COUNTIF($L$3:$L$184,"НЕ")</f>
        <v>0</v>
      </c>
      <c r="M203" s="6">
        <f>COUNTIF($M$3:$M$184,"НЕ")</f>
        <v>0</v>
      </c>
      <c r="N203" s="6">
        <f>COUNTIF($N$3:$N$184,"НЕ")</f>
        <v>0</v>
      </c>
      <c r="O203" s="6">
        <f>COUNTIF($O$3:$O$184,"НЕ")</f>
        <v>0</v>
      </c>
      <c r="P203" s="6">
        <f>COUNTIF($P$3:$P$184,"НЕ")</f>
        <v>0</v>
      </c>
      <c r="Q203" s="6">
        <f>COUNTIF($Q$3:$Q$184,"НЕ")</f>
        <v>0</v>
      </c>
      <c r="R203" s="6">
        <f>COUNTIF($R$3:$R$184,"НЕ")</f>
        <v>0</v>
      </c>
      <c r="T203" s="6" t="s">
        <v>207</v>
      </c>
      <c r="U203" s="6">
        <v>3</v>
      </c>
      <c r="V203" s="6" t="s">
        <v>239</v>
      </c>
      <c r="W203" s="29">
        <v>4</v>
      </c>
      <c r="X203" s="29">
        <v>5</v>
      </c>
      <c r="Y203" s="6">
        <v>2</v>
      </c>
      <c r="Z203" s="6">
        <f>COUNTIF($J$3:$J$184,"НЕ")</f>
        <v>0</v>
      </c>
      <c r="AA203" s="6">
        <f>COUNTIF($K$3:$K$184,"НЕ")</f>
        <v>0</v>
      </c>
      <c r="AB203" s="6">
        <f>COUNTIF($L$3:$L$184,"НЕ")</f>
        <v>0</v>
      </c>
      <c r="AC203" s="6">
        <f>COUNTIF($M$3:$M$184,"НЕ")</f>
        <v>0</v>
      </c>
      <c r="AD203" s="6">
        <f>COUNTIF($N$3:$N$184,"НЕ")</f>
        <v>0</v>
      </c>
      <c r="AE203" s="6">
        <f>COUNTIF($O$3:$O$184,"НЕ")</f>
        <v>0</v>
      </c>
      <c r="AF203" s="6">
        <f>COUNTIF($P$3:$P$184,"НЕ")</f>
        <v>0</v>
      </c>
      <c r="AG203" s="6">
        <f>COUNTIF($Q$3:$Q$184,"НЕ")</f>
        <v>0</v>
      </c>
      <c r="AH203" s="6">
        <f>COUNTIF($R$3:$R$184,"НЕ")</f>
        <v>0</v>
      </c>
    </row>
    <row r="204" spans="3:34" x14ac:dyDescent="0.2">
      <c r="C204" s="23">
        <f t="shared" si="0"/>
        <v>22</v>
      </c>
      <c r="D204" s="6" t="s">
        <v>200</v>
      </c>
      <c r="E204" s="30">
        <v>5</v>
      </c>
      <c r="F204" s="30">
        <v>6</v>
      </c>
      <c r="G204" s="30">
        <v>6</v>
      </c>
      <c r="H204" s="30">
        <v>4</v>
      </c>
      <c r="I204" s="30">
        <f>COUNTIF($I$3:$I$184,"РЕ")</f>
        <v>0</v>
      </c>
      <c r="J204" s="30">
        <f>COUNTIF($J$3:$J$184,"РЕ")</f>
        <v>0</v>
      </c>
      <c r="K204" s="30">
        <f>COUNTIF($K$3:$K$184,"РЕ")</f>
        <v>0</v>
      </c>
      <c r="L204" s="30">
        <f>COUNTIF($L$3:$L$184,"РЕ")</f>
        <v>0</v>
      </c>
      <c r="M204" s="30">
        <f>COUNTIF($M$3:$M$184,"РЕ")</f>
        <v>0</v>
      </c>
      <c r="N204" s="30">
        <f>COUNTIF($N$3:$N$184,"РЕ")</f>
        <v>0</v>
      </c>
      <c r="O204" s="30">
        <f>COUNTIF($O$3:$O$184,"РЕ")</f>
        <v>0</v>
      </c>
      <c r="P204" s="30">
        <f>COUNTIF($P$3:$P$184,"РЕ")</f>
        <v>1</v>
      </c>
      <c r="Q204" s="30">
        <f>COUNTIF($Q$3:$Q$184,"РЕ")</f>
        <v>0</v>
      </c>
      <c r="R204" s="30">
        <f>COUNTIF($R$3:$R$184,"РЕ")</f>
        <v>0</v>
      </c>
      <c r="T204" s="6" t="s">
        <v>200</v>
      </c>
      <c r="U204" s="30">
        <v>5</v>
      </c>
      <c r="V204" s="30" t="s">
        <v>238</v>
      </c>
      <c r="W204" s="30">
        <v>6</v>
      </c>
      <c r="X204" s="30">
        <v>4</v>
      </c>
      <c r="Y204" s="30">
        <f>COUNTIF($I$3:$I$184,"РЕ")</f>
        <v>0</v>
      </c>
      <c r="Z204" s="30">
        <f>COUNTIF($J$3:$J$184,"РЕ")</f>
        <v>0</v>
      </c>
      <c r="AA204" s="30">
        <f>COUNTIF($K$3:$K$184,"РЕ")</f>
        <v>0</v>
      </c>
      <c r="AB204" s="30">
        <f>COUNTIF($L$3:$L$184,"РЕ")</f>
        <v>0</v>
      </c>
      <c r="AC204" s="30">
        <f>COUNTIF($M$3:$M$184,"РЕ")</f>
        <v>0</v>
      </c>
      <c r="AD204" s="30">
        <f>COUNTIF($N$3:$N$184,"РЕ")</f>
        <v>0</v>
      </c>
      <c r="AE204" s="30">
        <f>COUNTIF($O$3:$O$184,"РЕ")</f>
        <v>0</v>
      </c>
      <c r="AF204" s="30">
        <f>COUNTIF($P$3:$P$184,"РЕ")</f>
        <v>1</v>
      </c>
      <c r="AG204" s="30">
        <f>COUNTIF($Q$3:$Q$184,"РЕ")</f>
        <v>0</v>
      </c>
      <c r="AH204" s="30">
        <f>COUNTIF($R$3:$R$184,"РЕ")</f>
        <v>0</v>
      </c>
    </row>
    <row r="205" spans="3:34" x14ac:dyDescent="0.2">
      <c r="C205" s="23">
        <f t="shared" si="0"/>
        <v>177</v>
      </c>
      <c r="D205" s="6" t="s">
        <v>188</v>
      </c>
      <c r="E205" s="28">
        <f>COUNTIF($E$3:$E$184,"ФВС")</f>
        <v>4</v>
      </c>
      <c r="F205" s="28">
        <f>COUNTIF($F$3:$F$184,"ФВС")</f>
        <v>9</v>
      </c>
      <c r="G205" s="28">
        <f>COUNTIF($G$3:$G$184,"ФВС")</f>
        <v>12</v>
      </c>
      <c r="H205" s="28">
        <f>COUNTIF($H$3:$H$184,"ФВС")</f>
        <v>13</v>
      </c>
      <c r="I205" s="28">
        <f>COUNTIF($I$3:$I$184,"ФВС")</f>
        <v>10</v>
      </c>
      <c r="J205" s="6">
        <f>COUNTIF($J$3:$J$184,"ФВС")</f>
        <v>18</v>
      </c>
      <c r="K205" s="6">
        <f>COUNTIF($K$3:$K$184,"ФВС")</f>
        <v>23</v>
      </c>
      <c r="L205" s="6">
        <f>COUNTIF($L$3:$L$184,"ФВС")</f>
        <v>20</v>
      </c>
      <c r="M205" s="6">
        <f>COUNTIF($M$3:$M$184,"ФВС")</f>
        <v>17</v>
      </c>
      <c r="N205" s="6">
        <f>COUNTIF($N$3:$N$184,"ФВС")</f>
        <v>16</v>
      </c>
      <c r="O205" s="6">
        <f>COUNTIF($O$3:$O$184,"ФВС")</f>
        <v>8</v>
      </c>
      <c r="P205" s="6">
        <f>COUNTIF($P$3:$P$184,"ФВС")</f>
        <v>13</v>
      </c>
      <c r="Q205" s="6">
        <f>COUNTIF($Q$3:$Q$184,"ФВС")</f>
        <v>11</v>
      </c>
      <c r="R205" s="6">
        <f>COUNTIF($R$3:$R$184,"ФВС")</f>
        <v>3</v>
      </c>
      <c r="T205" s="6" t="s">
        <v>188</v>
      </c>
      <c r="U205" s="28">
        <f>COUNTIF($E$3:$E$184,"ФВС")</f>
        <v>4</v>
      </c>
      <c r="V205" s="28" t="s">
        <v>237</v>
      </c>
      <c r="W205" s="28">
        <f>COUNTIF($G$3:$G$184,"ФВС")</f>
        <v>12</v>
      </c>
      <c r="X205" s="28">
        <f>COUNTIF($H$3:$H$184,"ФВС")</f>
        <v>13</v>
      </c>
      <c r="Y205" s="28">
        <f>COUNTIF($I$3:$I$184,"ФВС")</f>
        <v>10</v>
      </c>
      <c r="Z205" s="6">
        <f>COUNTIF($J$3:$J$184,"ФВС")</f>
        <v>18</v>
      </c>
      <c r="AA205" s="6">
        <f>COUNTIF($K$3:$K$184,"ФВС")</f>
        <v>23</v>
      </c>
      <c r="AB205" s="6">
        <f>COUNTIF($L$3:$L$184,"ФВС")</f>
        <v>20</v>
      </c>
      <c r="AC205" s="6">
        <f>COUNTIF($M$3:$M$184,"ФВС")</f>
        <v>17</v>
      </c>
      <c r="AD205" s="6">
        <f>COUNTIF($N$3:$N$184,"ФВС")</f>
        <v>16</v>
      </c>
      <c r="AE205" s="6">
        <f>COUNTIF($O$3:$O$184,"ФВС")</f>
        <v>8</v>
      </c>
      <c r="AF205" s="6">
        <f>COUNTIF($P$3:$P$184,"ФВС")</f>
        <v>13</v>
      </c>
      <c r="AG205" s="6">
        <f>COUNTIF($Q$3:$Q$184,"ФВС")</f>
        <v>11</v>
      </c>
      <c r="AH205" s="6">
        <f>COUNTIF($R$3:$R$184,"ФВС")</f>
        <v>3</v>
      </c>
    </row>
    <row r="206" spans="3:34" x14ac:dyDescent="0.2">
      <c r="C206" s="23">
        <f>SUM(E206:R206)</f>
        <v>180</v>
      </c>
      <c r="D206" s="15" t="s">
        <v>189</v>
      </c>
      <c r="E206" s="30">
        <f>COUNTIF($E$3:$E$184,"ХИМ")</f>
        <v>3</v>
      </c>
      <c r="F206" s="30">
        <f>COUNTIF($F$3:$F$184,"ХИМ")</f>
        <v>6</v>
      </c>
      <c r="G206" s="30">
        <f>COUNTIF($G$3:$G$184,"ХИМ")</f>
        <v>4</v>
      </c>
      <c r="H206" s="30">
        <f>COUNTIF($H$3:$H$184,"ХИМ")</f>
        <v>4</v>
      </c>
      <c r="I206" s="30">
        <v>4</v>
      </c>
      <c r="J206" s="30">
        <f>COUNTIF($J$3:$J$184,"ХИМ")</f>
        <v>2</v>
      </c>
      <c r="K206" s="30">
        <f>COUNTIF($K$3:$K$184,"ХИМ")</f>
        <v>3</v>
      </c>
      <c r="L206" s="30">
        <f>COUNTIF($L$3:$L$184,"ХИМ")</f>
        <v>9</v>
      </c>
      <c r="M206" s="30">
        <f>COUNTIF($M$3:$M$184,"ХИМ")</f>
        <v>15</v>
      </c>
      <c r="N206" s="30">
        <f>COUNTIF($N$3:$N$184,"ХИМ")</f>
        <v>19</v>
      </c>
      <c r="O206" s="30">
        <f>COUNTIF($O$3:$O$184,"ХИМ")</f>
        <v>29</v>
      </c>
      <c r="P206" s="30">
        <f>COUNTIF($P$3:$P$184,"ХИМ")</f>
        <v>44</v>
      </c>
      <c r="Q206" s="30">
        <f>COUNTIF($Q$3:$Q$184,"ХИМ")</f>
        <v>37</v>
      </c>
      <c r="R206" s="30">
        <f>COUNTIF($R$3:$R$184,"ХИМ")</f>
        <v>1</v>
      </c>
      <c r="T206" s="15" t="s">
        <v>189</v>
      </c>
      <c r="U206" s="30">
        <f>COUNTIF($E$3:$E$184,"ХИМ")</f>
        <v>3</v>
      </c>
      <c r="V206" s="30" t="s">
        <v>236</v>
      </c>
      <c r="W206" s="30">
        <f>COUNTIF($G$3:$G$184,"ХИМ")</f>
        <v>4</v>
      </c>
      <c r="X206" s="30">
        <f>COUNTIF($H$3:$H$184,"ХИМ")</f>
        <v>4</v>
      </c>
      <c r="Y206" s="30">
        <v>4</v>
      </c>
      <c r="Z206" s="30">
        <f>COUNTIF($J$3:$J$184,"ХИМ")</f>
        <v>2</v>
      </c>
      <c r="AA206" s="30">
        <f>COUNTIF($K$3:$K$184,"ХИМ")</f>
        <v>3</v>
      </c>
      <c r="AB206" s="30">
        <f>COUNTIF($L$3:$L$184,"ХИМ")</f>
        <v>9</v>
      </c>
      <c r="AC206" s="30">
        <f>COUNTIF($M$3:$M$184,"ХИМ")</f>
        <v>15</v>
      </c>
      <c r="AD206" s="30">
        <f>COUNTIF($N$3:$N$184,"ХИМ")</f>
        <v>19</v>
      </c>
      <c r="AE206" s="30">
        <f>COUNTIF($O$3:$O$184,"ХИМ")</f>
        <v>29</v>
      </c>
      <c r="AF206" s="30">
        <f>COUNTIF($P$3:$P$184,"ХИМ")</f>
        <v>44</v>
      </c>
      <c r="AG206" s="30">
        <f>COUNTIF($Q$3:$Q$184,"ХИМ")</f>
        <v>37</v>
      </c>
      <c r="AH206" s="30">
        <f>COUNTIF($R$3:$R$184,"ХИМ")</f>
        <v>1</v>
      </c>
    </row>
    <row r="207" spans="3:34" x14ac:dyDescent="0.2">
      <c r="C207" s="23">
        <f t="shared" si="0"/>
        <v>49</v>
      </c>
      <c r="D207" s="15" t="s">
        <v>201</v>
      </c>
      <c r="E207" s="30">
        <f>COUNTIF($E$3:$E$184,"ИСТ")</f>
        <v>0</v>
      </c>
      <c r="F207" s="30">
        <f>COUNTIF($F$3:$F$184,"ИСТ")</f>
        <v>0</v>
      </c>
      <c r="G207" s="30">
        <f>COUNTIF($G$3:$G$184,"ИСТ")</f>
        <v>0</v>
      </c>
      <c r="H207" s="30">
        <f>COUNTIF($H$3:$H$184,"ИСТ")</f>
        <v>4</v>
      </c>
      <c r="I207" s="30">
        <f>COUNTIF($I$3:$I$184,"ИСТ")</f>
        <v>6</v>
      </c>
      <c r="J207" s="30">
        <f>COUNTIF($J$3:$J$184,"ИСТ")</f>
        <v>4</v>
      </c>
      <c r="K207" s="30">
        <f>COUNTIF($K$3:$K$184,"ИСТ")</f>
        <v>8</v>
      </c>
      <c r="L207" s="30">
        <f>COUNTIF($L$3:$L$184,"ИСТ")</f>
        <v>6</v>
      </c>
      <c r="M207" s="30">
        <f>COUNTIF($M$3:$M$184,"ИСТ")</f>
        <v>6</v>
      </c>
      <c r="N207" s="30">
        <f>COUNTIF($N$3:$N$184,"ИСТ")</f>
        <v>10</v>
      </c>
      <c r="O207" s="30">
        <f>COUNTIF($O$3:$O$184,"ИСТ")</f>
        <v>0</v>
      </c>
      <c r="P207" s="30">
        <f>COUNTIF($P$3:$P$184,"ИСТ")</f>
        <v>3</v>
      </c>
      <c r="Q207" s="30">
        <f>COUNTIF($Q$3:$Q$184,"ИСТ")</f>
        <v>2</v>
      </c>
      <c r="R207" s="30">
        <f>COUNTIF($R$3:$R$184,"ИСТ")</f>
        <v>0</v>
      </c>
      <c r="T207" s="15" t="s">
        <v>201</v>
      </c>
      <c r="U207" s="30">
        <f>COUNTIF($E$3:$E$184,"ИСТ")</f>
        <v>0</v>
      </c>
      <c r="V207" s="30">
        <f>COUNTIF($F$3:$F$184,"ИСТ")</f>
        <v>0</v>
      </c>
      <c r="W207" s="30">
        <f>COUNTIF($G$3:$G$184,"ИСТ")</f>
        <v>0</v>
      </c>
      <c r="X207" s="30">
        <f>COUNTIF($H$3:$H$184,"ИСТ")</f>
        <v>4</v>
      </c>
      <c r="Y207" s="30">
        <f>COUNTIF($I$3:$I$184,"ИСТ")</f>
        <v>6</v>
      </c>
      <c r="Z207" s="30">
        <f>COUNTIF($J$3:$J$184,"ИСТ")</f>
        <v>4</v>
      </c>
      <c r="AA207" s="30">
        <f>COUNTIF($K$3:$K$184,"ИСТ")</f>
        <v>8</v>
      </c>
      <c r="AB207" s="30">
        <f>COUNTIF($L$3:$L$184,"ИСТ")</f>
        <v>6</v>
      </c>
      <c r="AC207" s="30">
        <f>COUNTIF($M$3:$M$184,"ИСТ")</f>
        <v>6</v>
      </c>
      <c r="AD207" s="30">
        <f>COUNTIF($N$3:$N$184,"ИСТ")</f>
        <v>10</v>
      </c>
      <c r="AE207" s="30">
        <f>COUNTIF($O$3:$O$184,"ИСТ")</f>
        <v>0</v>
      </c>
      <c r="AF207" s="30">
        <f>COUNTIF($P$3:$P$184,"ИСТ")</f>
        <v>3</v>
      </c>
      <c r="AG207" s="30">
        <f>COUNTIF($Q$3:$Q$184,"ИСТ")</f>
        <v>2</v>
      </c>
      <c r="AH207" s="30">
        <f>COUNTIF($R$3:$R$184,"ИСТ")</f>
        <v>0</v>
      </c>
    </row>
    <row r="208" spans="3:34" x14ac:dyDescent="0.2">
      <c r="C208" s="23">
        <f t="shared" si="0"/>
        <v>177</v>
      </c>
      <c r="D208" s="15" t="s">
        <v>194</v>
      </c>
      <c r="E208" s="31">
        <f>COUNTIF($E$3:$E$184,"ФИЗ")</f>
        <v>0</v>
      </c>
      <c r="F208" s="30">
        <f>COUNTIF($F$3:$F$184,"ФИЗ")</f>
        <v>0</v>
      </c>
      <c r="G208" s="30">
        <f>COUNTIF($G$3:$G$184,"ФИЗ")</f>
        <v>2</v>
      </c>
      <c r="H208" s="30">
        <f>COUNTIF($H$3:$H$184,"ФИЗ")</f>
        <v>5</v>
      </c>
      <c r="I208" s="30">
        <f>COUNTIF($I$3:$I$184,"ФИЗ")</f>
        <v>7</v>
      </c>
      <c r="J208" s="30">
        <f>COUNTIF($J$3:$J$184,"ФИЗ")</f>
        <v>3</v>
      </c>
      <c r="K208" s="30">
        <f>COUNTIF($K$3:$K$184,"ФИЗ")</f>
        <v>9</v>
      </c>
      <c r="L208" s="30">
        <f>COUNTIF($L$3:$L$184,"ФИЗ")</f>
        <v>10</v>
      </c>
      <c r="M208" s="31">
        <f>COUNTIF($M$3:$M$184,"ФИЗ")</f>
        <v>12</v>
      </c>
      <c r="N208" s="30">
        <f>COUNTIF($N$3:$N$184,"ФИЗ")</f>
        <v>29</v>
      </c>
      <c r="O208" s="30">
        <f>COUNTIF($O$3:$O$184,"ФИЗ")</f>
        <v>32</v>
      </c>
      <c r="P208" s="30">
        <f>COUNTIF($P$3:$P$184,"ФИЗ")</f>
        <v>34</v>
      </c>
      <c r="Q208" s="30">
        <f>COUNTIF($Q$3:$Q$184,"ФИЗ")</f>
        <v>30</v>
      </c>
      <c r="R208" s="30">
        <f>COUNTIF($R$3:$R$184,"ФИЗ")</f>
        <v>4</v>
      </c>
      <c r="T208" s="15" t="s">
        <v>194</v>
      </c>
      <c r="U208" s="31">
        <f>COUNTIF($E$3:$E$184,"ФИЗ")</f>
        <v>0</v>
      </c>
      <c r="V208" s="30">
        <f>COUNTIF($F$3:$F$184,"ФИЗ")</f>
        <v>0</v>
      </c>
      <c r="W208" s="30">
        <f>COUNTIF($G$3:$G$184,"ФИЗ")</f>
        <v>2</v>
      </c>
      <c r="X208" s="30">
        <f>COUNTIF($H$3:$H$184,"ФИЗ")</f>
        <v>5</v>
      </c>
      <c r="Y208" s="30">
        <f>COUNTIF($I$3:$I$184,"ФИЗ")</f>
        <v>7</v>
      </c>
      <c r="Z208" s="30">
        <f>COUNTIF($J$3:$J$184,"ФИЗ")</f>
        <v>3</v>
      </c>
      <c r="AA208" s="30">
        <f>COUNTIF($K$3:$K$184,"ФИЗ")</f>
        <v>9</v>
      </c>
      <c r="AB208" s="30">
        <f>COUNTIF($L$3:$L$184,"ФИЗ")</f>
        <v>10</v>
      </c>
      <c r="AC208" s="31">
        <f>COUNTIF($M$3:$M$184,"ФИЗ")</f>
        <v>12</v>
      </c>
      <c r="AD208" s="30">
        <f>COUNTIF($N$3:$N$184,"ФИЗ")</f>
        <v>29</v>
      </c>
      <c r="AE208" s="30">
        <f>COUNTIF($O$3:$O$184,"ФИЗ")</f>
        <v>32</v>
      </c>
      <c r="AF208" s="30">
        <f>COUNTIF($P$3:$P$184,"ФИЗ")</f>
        <v>34</v>
      </c>
      <c r="AG208" s="30">
        <f>COUNTIF($Q$3:$Q$184,"ФИЗ")</f>
        <v>30</v>
      </c>
      <c r="AH208" s="30">
        <f>COUNTIF($R$3:$R$184,"ФИЗ")</f>
        <v>4</v>
      </c>
    </row>
    <row r="209" spans="3:34" x14ac:dyDescent="0.2">
      <c r="C209" s="23">
        <f t="shared" si="0"/>
        <v>98</v>
      </c>
      <c r="D209" s="32" t="s">
        <v>198</v>
      </c>
      <c r="E209" s="33">
        <f>COUNTIF($E$3:$E$184,"БЕЛ")</f>
        <v>8</v>
      </c>
      <c r="F209" s="28">
        <f>COUNTIF($F$3:$F$184,"БЕЛ")</f>
        <v>8</v>
      </c>
      <c r="G209" s="29">
        <f>COUNTIF($G$3:$G$182,"БЕЛ")</f>
        <v>16</v>
      </c>
      <c r="H209" s="29">
        <f>COUNTIF($H$3:$H$184,"БЕЛ")</f>
        <v>23</v>
      </c>
      <c r="I209" s="28">
        <f>COUNTIF($I$3:$I$184,"БЕЛ")</f>
        <v>12</v>
      </c>
      <c r="J209" s="28">
        <f>COUNTIF($J$3:$J$184,"БЕЛ")</f>
        <v>12</v>
      </c>
      <c r="K209" s="6">
        <f>COUNTIF($K$3:$K$184,"БЕЛ")</f>
        <v>7</v>
      </c>
      <c r="L209" s="6">
        <f>COUNTIF($L$3:$L$184,"БЕЛ")</f>
        <v>1</v>
      </c>
      <c r="M209" s="34">
        <f>COUNTIF($M$3:$M$184,"БЕЛ")</f>
        <v>7</v>
      </c>
      <c r="N209" s="6">
        <f>COUNTIF($N$3:$N$184,"БЕЛ")</f>
        <v>1</v>
      </c>
      <c r="O209" s="6">
        <f>COUNTIF($O$3:$O$184,"БЕЛ")</f>
        <v>3</v>
      </c>
      <c r="P209" s="6">
        <f>COUNTIF($P$3:$P$184,"БЕЛ")</f>
        <v>0</v>
      </c>
      <c r="Q209" s="6">
        <f>COUNTIF($Q$3:$Q$184,"БЕЛ")</f>
        <v>0</v>
      </c>
      <c r="R209" s="6">
        <f>COUNTIF($R$3:$R$184,"БЕЛ")</f>
        <v>0</v>
      </c>
      <c r="S209" s="32"/>
      <c r="T209" s="32" t="s">
        <v>198</v>
      </c>
      <c r="U209" s="33" t="s">
        <v>234</v>
      </c>
      <c r="V209" s="28" t="s">
        <v>235</v>
      </c>
      <c r="W209" s="29">
        <f>COUNTIF($G$3:$G$182,"БЕЛ")</f>
        <v>16</v>
      </c>
      <c r="X209" s="29">
        <f>COUNTIF($H$3:$H$184,"БЕЛ")</f>
        <v>23</v>
      </c>
      <c r="Y209" s="28">
        <f>COUNTIF($I$3:$I$184,"БЕЛ")</f>
        <v>12</v>
      </c>
      <c r="Z209" s="28">
        <f>COUNTIF($J$3:$J$184,"БЕЛ")</f>
        <v>12</v>
      </c>
      <c r="AA209" s="6">
        <f>COUNTIF($K$3:$K$184,"БЕЛ")</f>
        <v>7</v>
      </c>
      <c r="AB209" s="6">
        <f>COUNTIF($L$3:$L$184,"БЕЛ")</f>
        <v>1</v>
      </c>
      <c r="AC209" s="34">
        <f>COUNTIF($M$3:$M$184,"БЕЛ")</f>
        <v>7</v>
      </c>
      <c r="AD209" s="6">
        <f>COUNTIF($N$3:$N$184,"БЕЛ")</f>
        <v>1</v>
      </c>
      <c r="AE209" s="6">
        <f>COUNTIF($O$3:$O$184,"БЕЛ")</f>
        <v>3</v>
      </c>
      <c r="AF209" s="6">
        <f>COUNTIF($P$3:$P$184,"БЕЛ")</f>
        <v>0</v>
      </c>
      <c r="AG209" s="6">
        <f>COUNTIF($Q$3:$Q$184,"БЕЛ")</f>
        <v>0</v>
      </c>
      <c r="AH209" s="6">
        <f>COUNTIF($R$3:$R$184,"БЕЛ")</f>
        <v>0</v>
      </c>
    </row>
    <row r="210" spans="3:34" x14ac:dyDescent="0.2">
      <c r="E210" s="15"/>
      <c r="F210" s="15"/>
      <c r="G210" s="15"/>
      <c r="H210" s="6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</row>
    <row r="211" spans="3:34" x14ac:dyDescent="0.2"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</row>
  </sheetData>
  <sortState ref="B3:R180">
    <sortCondition ref="D3:D180"/>
    <sortCondition ref="B3:B180"/>
  </sortState>
  <conditionalFormatting sqref="S9">
    <cfRule type="cellIs" dxfId="0" priority="1" operator="equal">
      <formula>"прп"</formula>
    </cfRule>
  </conditionalFormatting>
  <pageMargins left="0.23622047244094491" right="3.937007874015748E-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/>
  </sheetViews>
  <sheetFormatPr defaultRowHeight="15" x14ac:dyDescent="0.25"/>
  <cols>
    <col min="1" max="1" width="3" bestFit="1" customWidth="1"/>
    <col min="2" max="2" width="24.85546875" bestFit="1" customWidth="1"/>
    <col min="3" max="3" width="4.140625" bestFit="1" customWidth="1"/>
    <col min="4" max="6" width="6.140625" bestFit="1" customWidth="1"/>
    <col min="7" max="7" width="5.85546875" bestFit="1" customWidth="1"/>
  </cols>
  <sheetData>
    <row r="1" spans="1:7" x14ac:dyDescent="0.25">
      <c r="A1" s="2">
        <v>1</v>
      </c>
      <c r="B1" s="36" t="s">
        <v>132</v>
      </c>
      <c r="C1" s="6" t="s">
        <v>158</v>
      </c>
      <c r="D1" s="8" t="s">
        <v>244</v>
      </c>
      <c r="E1" s="8" t="s">
        <v>251</v>
      </c>
      <c r="F1" s="11"/>
      <c r="G1" s="11"/>
    </row>
    <row r="2" spans="1:7" x14ac:dyDescent="0.25">
      <c r="A2" s="2">
        <v>2</v>
      </c>
      <c r="B2" s="36" t="s">
        <v>133</v>
      </c>
      <c r="C2" s="6" t="s">
        <v>158</v>
      </c>
      <c r="D2" s="13" t="s">
        <v>208</v>
      </c>
      <c r="E2" s="8" t="s">
        <v>245</v>
      </c>
      <c r="F2" s="16" t="s">
        <v>228</v>
      </c>
      <c r="G2" s="11"/>
    </row>
    <row r="3" spans="1:7" x14ac:dyDescent="0.25">
      <c r="A3" s="2">
        <v>3</v>
      </c>
      <c r="B3" s="36" t="s">
        <v>134</v>
      </c>
      <c r="C3" s="6" t="s">
        <v>158</v>
      </c>
      <c r="D3" s="8" t="s">
        <v>244</v>
      </c>
      <c r="E3" s="8" t="s">
        <v>251</v>
      </c>
      <c r="F3" s="11"/>
      <c r="G3" s="11"/>
    </row>
    <row r="4" spans="1:7" x14ac:dyDescent="0.25">
      <c r="A4" s="2">
        <v>4</v>
      </c>
      <c r="B4" s="3" t="s">
        <v>135</v>
      </c>
      <c r="C4" s="6" t="s">
        <v>158</v>
      </c>
      <c r="D4" s="8" t="s">
        <v>232</v>
      </c>
      <c r="E4" s="8" t="s">
        <v>245</v>
      </c>
      <c r="F4" s="11"/>
      <c r="G4" s="11"/>
    </row>
    <row r="5" spans="1:7" x14ac:dyDescent="0.25">
      <c r="A5" s="2">
        <v>5</v>
      </c>
      <c r="B5" s="3" t="s">
        <v>136</v>
      </c>
      <c r="C5" s="6" t="s">
        <v>158</v>
      </c>
      <c r="D5" s="8" t="s">
        <v>231</v>
      </c>
      <c r="E5" s="8" t="s">
        <v>228</v>
      </c>
      <c r="F5" s="11"/>
      <c r="G5" s="11"/>
    </row>
    <row r="6" spans="1:7" x14ac:dyDescent="0.25">
      <c r="A6" s="2">
        <v>6</v>
      </c>
      <c r="B6" s="36" t="s">
        <v>137</v>
      </c>
      <c r="C6" s="6" t="s">
        <v>158</v>
      </c>
      <c r="D6" s="8" t="s">
        <v>231</v>
      </c>
      <c r="E6" s="13" t="s">
        <v>209</v>
      </c>
      <c r="F6" s="8" t="s">
        <v>198</v>
      </c>
      <c r="G6" s="11"/>
    </row>
    <row r="7" spans="1:7" x14ac:dyDescent="0.25">
      <c r="A7" s="2">
        <v>7</v>
      </c>
      <c r="B7" s="3" t="s">
        <v>138</v>
      </c>
      <c r="C7" s="6" t="s">
        <v>158</v>
      </c>
      <c r="D7" s="8" t="s">
        <v>232</v>
      </c>
      <c r="E7" s="8" t="s">
        <v>245</v>
      </c>
      <c r="F7" s="11"/>
      <c r="G7" s="11"/>
    </row>
    <row r="8" spans="1:7" x14ac:dyDescent="0.25">
      <c r="A8" s="2">
        <v>8</v>
      </c>
      <c r="B8" s="36" t="s">
        <v>139</v>
      </c>
      <c r="C8" s="6" t="s">
        <v>158</v>
      </c>
      <c r="D8" s="8" t="s">
        <v>244</v>
      </c>
      <c r="E8" s="8" t="s">
        <v>251</v>
      </c>
      <c r="F8" s="11"/>
      <c r="G8" s="11"/>
    </row>
    <row r="9" spans="1:7" x14ac:dyDescent="0.25">
      <c r="A9" s="2">
        <v>9</v>
      </c>
      <c r="B9" s="36" t="s">
        <v>140</v>
      </c>
      <c r="C9" s="6" t="s">
        <v>158</v>
      </c>
      <c r="D9" s="8" t="s">
        <v>244</v>
      </c>
      <c r="E9" s="13" t="s">
        <v>191</v>
      </c>
      <c r="F9" s="13" t="s">
        <v>209</v>
      </c>
      <c r="G9" s="8" t="s">
        <v>251</v>
      </c>
    </row>
    <row r="10" spans="1:7" x14ac:dyDescent="0.25">
      <c r="A10" s="2">
        <v>11</v>
      </c>
      <c r="B10" s="3" t="s">
        <v>141</v>
      </c>
      <c r="C10" s="6" t="s">
        <v>158</v>
      </c>
      <c r="D10" s="8" t="s">
        <v>231</v>
      </c>
      <c r="E10" s="8" t="s">
        <v>228</v>
      </c>
      <c r="F10" s="11"/>
      <c r="G10" s="11"/>
    </row>
    <row r="11" spans="1:7" x14ac:dyDescent="0.25">
      <c r="A11" s="2">
        <v>12</v>
      </c>
      <c r="B11" s="36" t="s">
        <v>142</v>
      </c>
      <c r="C11" s="6" t="s">
        <v>158</v>
      </c>
      <c r="D11" s="8" t="s">
        <v>231</v>
      </c>
      <c r="E11" s="13" t="s">
        <v>209</v>
      </c>
      <c r="F11" s="8" t="s">
        <v>198</v>
      </c>
      <c r="G11" s="11"/>
    </row>
    <row r="12" spans="1:7" x14ac:dyDescent="0.25">
      <c r="A12" s="2">
        <v>13</v>
      </c>
      <c r="B12" s="3" t="s">
        <v>143</v>
      </c>
      <c r="C12" s="6" t="s">
        <v>158</v>
      </c>
      <c r="D12" s="8" t="s">
        <v>232</v>
      </c>
      <c r="E12" s="13" t="s">
        <v>209</v>
      </c>
      <c r="F12" s="8" t="s">
        <v>245</v>
      </c>
      <c r="G12" s="11"/>
    </row>
    <row r="13" spans="1:7" x14ac:dyDescent="0.25">
      <c r="A13" s="2">
        <v>14</v>
      </c>
      <c r="B13" s="3" t="s">
        <v>144</v>
      </c>
      <c r="C13" s="6" t="s">
        <v>158</v>
      </c>
      <c r="D13" s="8" t="s">
        <v>232</v>
      </c>
      <c r="E13" s="13" t="s">
        <v>195</v>
      </c>
      <c r="F13" s="8" t="s">
        <v>245</v>
      </c>
      <c r="G13" s="11"/>
    </row>
    <row r="14" spans="1:7" x14ac:dyDescent="0.25">
      <c r="A14" s="2">
        <v>15</v>
      </c>
      <c r="B14" s="36" t="s">
        <v>145</v>
      </c>
      <c r="C14" s="6" t="s">
        <v>158</v>
      </c>
      <c r="D14" s="8" t="s">
        <v>228</v>
      </c>
      <c r="E14" s="8" t="s">
        <v>231</v>
      </c>
      <c r="F14" s="11"/>
      <c r="G14" s="11"/>
    </row>
    <row r="15" spans="1:7" x14ac:dyDescent="0.25">
      <c r="A15" s="2">
        <v>16</v>
      </c>
      <c r="B15" s="3" t="s">
        <v>146</v>
      </c>
      <c r="C15" s="6" t="s">
        <v>158</v>
      </c>
      <c r="D15" s="8" t="s">
        <v>232</v>
      </c>
      <c r="E15" s="13" t="s">
        <v>195</v>
      </c>
      <c r="F15" s="8" t="s">
        <v>245</v>
      </c>
      <c r="G15" s="11"/>
    </row>
    <row r="16" spans="1:7" x14ac:dyDescent="0.25">
      <c r="A16" s="2">
        <v>17</v>
      </c>
      <c r="B16" s="3" t="s">
        <v>147</v>
      </c>
      <c r="C16" s="6" t="s">
        <v>158</v>
      </c>
      <c r="D16" s="8" t="s">
        <v>231</v>
      </c>
      <c r="E16" s="8" t="s">
        <v>228</v>
      </c>
      <c r="F16" s="11"/>
      <c r="G16" s="11"/>
    </row>
    <row r="17" spans="1:7" x14ac:dyDescent="0.25">
      <c r="A17" s="2">
        <v>19</v>
      </c>
      <c r="B17" s="3" t="s">
        <v>148</v>
      </c>
      <c r="C17" s="6" t="s">
        <v>158</v>
      </c>
      <c r="D17" s="8" t="s">
        <v>231</v>
      </c>
      <c r="E17" s="8" t="s">
        <v>228</v>
      </c>
      <c r="F17" s="11"/>
      <c r="G17" s="11"/>
    </row>
    <row r="18" spans="1:7" x14ac:dyDescent="0.25">
      <c r="A18" s="2">
        <v>20</v>
      </c>
      <c r="B18" s="36" t="s">
        <v>149</v>
      </c>
      <c r="C18" s="6" t="s">
        <v>158</v>
      </c>
      <c r="D18" s="8" t="s">
        <v>232</v>
      </c>
      <c r="E18" s="8" t="s">
        <v>251</v>
      </c>
      <c r="F18" s="11"/>
      <c r="G18" s="11"/>
    </row>
    <row r="19" spans="1:7" x14ac:dyDescent="0.25">
      <c r="A19" s="2">
        <v>21</v>
      </c>
      <c r="B19" s="3" t="s">
        <v>150</v>
      </c>
      <c r="C19" s="6" t="s">
        <v>158</v>
      </c>
      <c r="D19" s="8" t="s">
        <v>231</v>
      </c>
      <c r="E19" s="8" t="s">
        <v>228</v>
      </c>
      <c r="F19" s="11"/>
      <c r="G19" s="11"/>
    </row>
    <row r="20" spans="1:7" x14ac:dyDescent="0.25">
      <c r="A20" s="2">
        <v>22</v>
      </c>
      <c r="B20" s="36" t="s">
        <v>151</v>
      </c>
      <c r="C20" s="6" t="s">
        <v>158</v>
      </c>
      <c r="D20" s="8" t="s">
        <v>244</v>
      </c>
      <c r="E20" s="13" t="s">
        <v>208</v>
      </c>
      <c r="F20" s="8" t="s">
        <v>251</v>
      </c>
      <c r="G20" s="11"/>
    </row>
    <row r="21" spans="1:7" x14ac:dyDescent="0.25">
      <c r="A21" s="2">
        <v>23</v>
      </c>
      <c r="B21" s="3" t="s">
        <v>152</v>
      </c>
      <c r="C21" s="6" t="s">
        <v>158</v>
      </c>
      <c r="D21" s="8" t="s">
        <v>231</v>
      </c>
      <c r="E21" s="8" t="s">
        <v>228</v>
      </c>
      <c r="F21" s="11"/>
      <c r="G21" s="11"/>
    </row>
    <row r="22" spans="1:7" x14ac:dyDescent="0.25">
      <c r="A22" s="2">
        <v>24</v>
      </c>
      <c r="B22" s="36" t="s">
        <v>153</v>
      </c>
      <c r="C22" s="6" t="s">
        <v>158</v>
      </c>
      <c r="D22" s="8" t="s">
        <v>244</v>
      </c>
      <c r="E22" s="8" t="s">
        <v>251</v>
      </c>
      <c r="F22" s="11"/>
      <c r="G22" s="11"/>
    </row>
    <row r="23" spans="1:7" x14ac:dyDescent="0.25">
      <c r="A23" s="2">
        <v>25</v>
      </c>
      <c r="B23" s="3" t="s">
        <v>154</v>
      </c>
      <c r="C23" s="6" t="s">
        <v>158</v>
      </c>
      <c r="D23" s="13" t="s">
        <v>191</v>
      </c>
      <c r="E23" s="8" t="s">
        <v>228</v>
      </c>
      <c r="F23" s="8" t="s">
        <v>231</v>
      </c>
      <c r="G23" s="11"/>
    </row>
    <row r="24" spans="1:7" x14ac:dyDescent="0.25">
      <c r="A24" s="2">
        <v>26</v>
      </c>
      <c r="B24" s="36" t="s">
        <v>155</v>
      </c>
      <c r="C24" s="6" t="s">
        <v>158</v>
      </c>
      <c r="D24" s="13" t="s">
        <v>191</v>
      </c>
      <c r="E24" s="8" t="s">
        <v>251</v>
      </c>
      <c r="F24" s="8" t="s">
        <v>198</v>
      </c>
      <c r="G24" s="11"/>
    </row>
    <row r="25" spans="1:7" x14ac:dyDescent="0.25">
      <c r="A25" s="2">
        <v>27</v>
      </c>
      <c r="B25" s="36" t="s">
        <v>156</v>
      </c>
      <c r="C25" s="6" t="s">
        <v>158</v>
      </c>
      <c r="D25" s="13" t="s">
        <v>208</v>
      </c>
      <c r="E25" s="8" t="s">
        <v>231</v>
      </c>
      <c r="F25" s="16" t="s">
        <v>228</v>
      </c>
      <c r="G25" s="11"/>
    </row>
    <row r="26" spans="1:7" x14ac:dyDescent="0.25">
      <c r="A26" s="2">
        <v>28</v>
      </c>
      <c r="B26" s="36" t="s">
        <v>157</v>
      </c>
      <c r="C26" s="6" t="s">
        <v>158</v>
      </c>
      <c r="D26" s="8" t="s">
        <v>198</v>
      </c>
      <c r="E26" s="13" t="s">
        <v>209</v>
      </c>
      <c r="F26" s="8" t="s">
        <v>251</v>
      </c>
      <c r="G26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/>
  </sheetViews>
  <sheetFormatPr defaultRowHeight="15" x14ac:dyDescent="0.25"/>
  <cols>
    <col min="1" max="1" width="3" bestFit="1" customWidth="1"/>
    <col min="2" max="2" width="22.5703125" bestFit="1" customWidth="1"/>
    <col min="3" max="3" width="3.85546875" bestFit="1" customWidth="1"/>
    <col min="4" max="4" width="6.140625" bestFit="1" customWidth="1"/>
    <col min="5" max="6" width="6" bestFit="1" customWidth="1"/>
    <col min="7" max="7" width="6.140625" bestFit="1" customWidth="1"/>
    <col min="8" max="8" width="6" bestFit="1" customWidth="1"/>
    <col min="9" max="10" width="5.85546875" bestFit="1" customWidth="1"/>
  </cols>
  <sheetData>
    <row r="1" spans="1:9" x14ac:dyDescent="0.25">
      <c r="A1" s="2">
        <v>1</v>
      </c>
      <c r="B1" s="3" t="s">
        <v>163</v>
      </c>
      <c r="C1" s="12" t="s">
        <v>185</v>
      </c>
      <c r="D1" s="13" t="s">
        <v>227</v>
      </c>
      <c r="E1" s="8" t="s">
        <v>249</v>
      </c>
      <c r="F1" s="13" t="s">
        <v>188</v>
      </c>
      <c r="G1" s="8" t="s">
        <v>231</v>
      </c>
    </row>
    <row r="2" spans="1:9" x14ac:dyDescent="0.25">
      <c r="A2" s="2">
        <v>2</v>
      </c>
      <c r="B2" s="3" t="s">
        <v>164</v>
      </c>
      <c r="C2" s="7" t="s">
        <v>185</v>
      </c>
      <c r="D2" s="13" t="s">
        <v>227</v>
      </c>
      <c r="E2" s="8" t="s">
        <v>245</v>
      </c>
      <c r="F2" s="13" t="s">
        <v>189</v>
      </c>
      <c r="G2" s="8" t="s">
        <v>249</v>
      </c>
    </row>
    <row r="3" spans="1:9" x14ac:dyDescent="0.25">
      <c r="A3" s="2">
        <v>3</v>
      </c>
      <c r="B3" s="3" t="s">
        <v>165</v>
      </c>
      <c r="C3" s="7" t="s">
        <v>185</v>
      </c>
      <c r="D3" s="13" t="s">
        <v>188</v>
      </c>
      <c r="E3" s="8" t="s">
        <v>249</v>
      </c>
      <c r="F3" s="8" t="s">
        <v>233</v>
      </c>
    </row>
    <row r="4" spans="1:9" x14ac:dyDescent="0.25">
      <c r="A4" s="2">
        <v>4</v>
      </c>
      <c r="B4" s="36" t="s">
        <v>166</v>
      </c>
      <c r="C4" s="7" t="s">
        <v>185</v>
      </c>
      <c r="D4" s="8" t="s">
        <v>249</v>
      </c>
      <c r="E4" s="13" t="s">
        <v>188</v>
      </c>
      <c r="F4" s="8" t="s">
        <v>233</v>
      </c>
    </row>
    <row r="5" spans="1:9" x14ac:dyDescent="0.25">
      <c r="A5" s="2">
        <v>5</v>
      </c>
      <c r="B5" s="36" t="s">
        <v>167</v>
      </c>
      <c r="C5" s="7" t="s">
        <v>185</v>
      </c>
      <c r="D5" s="8" t="s">
        <v>249</v>
      </c>
      <c r="E5" s="13" t="s">
        <v>227</v>
      </c>
      <c r="F5" s="8" t="s">
        <v>245</v>
      </c>
    </row>
    <row r="6" spans="1:9" x14ac:dyDescent="0.25">
      <c r="A6" s="2">
        <v>6</v>
      </c>
      <c r="B6" s="3" t="s">
        <v>168</v>
      </c>
      <c r="C6" s="7" t="s">
        <v>185</v>
      </c>
      <c r="D6" s="13" t="s">
        <v>227</v>
      </c>
      <c r="E6" s="8" t="s">
        <v>229</v>
      </c>
      <c r="F6" s="8" t="s">
        <v>242</v>
      </c>
    </row>
    <row r="7" spans="1:9" x14ac:dyDescent="0.25">
      <c r="A7" s="2">
        <v>7</v>
      </c>
      <c r="B7" s="3" t="s">
        <v>169</v>
      </c>
      <c r="C7" s="7" t="s">
        <v>185</v>
      </c>
      <c r="D7" s="13" t="s">
        <v>227</v>
      </c>
      <c r="E7" s="8" t="s">
        <v>229</v>
      </c>
      <c r="F7" s="8" t="s">
        <v>242</v>
      </c>
    </row>
    <row r="8" spans="1:9" x14ac:dyDescent="0.25">
      <c r="A8" s="2">
        <v>8</v>
      </c>
      <c r="B8" s="3" t="s">
        <v>170</v>
      </c>
      <c r="C8" s="7" t="s">
        <v>185</v>
      </c>
      <c r="D8" s="8" t="s">
        <v>249</v>
      </c>
      <c r="E8" s="13" t="s">
        <v>188</v>
      </c>
      <c r="F8" s="8" t="s">
        <v>233</v>
      </c>
    </row>
    <row r="9" spans="1:9" x14ac:dyDescent="0.25">
      <c r="A9" s="2">
        <v>9</v>
      </c>
      <c r="B9" s="36" t="s">
        <v>171</v>
      </c>
      <c r="C9" s="7" t="s">
        <v>185</v>
      </c>
      <c r="D9" s="13" t="s">
        <v>227</v>
      </c>
      <c r="E9" s="8" t="s">
        <v>249</v>
      </c>
      <c r="F9" s="13" t="s">
        <v>188</v>
      </c>
      <c r="G9" s="9" t="s">
        <v>198</v>
      </c>
      <c r="H9" s="13" t="s">
        <v>201</v>
      </c>
      <c r="I9" s="8" t="s">
        <v>233</v>
      </c>
    </row>
    <row r="10" spans="1:9" x14ac:dyDescent="0.25">
      <c r="A10" s="2">
        <v>10</v>
      </c>
      <c r="B10" s="3" t="s">
        <v>172</v>
      </c>
      <c r="C10" s="7" t="s">
        <v>185</v>
      </c>
      <c r="D10" s="8" t="s">
        <v>249</v>
      </c>
      <c r="E10" s="13" t="s">
        <v>188</v>
      </c>
      <c r="F10" s="8" t="s">
        <v>233</v>
      </c>
    </row>
    <row r="11" spans="1:9" x14ac:dyDescent="0.25">
      <c r="A11" s="2">
        <v>11</v>
      </c>
      <c r="B11" s="3" t="s">
        <v>173</v>
      </c>
      <c r="C11" s="7" t="s">
        <v>185</v>
      </c>
      <c r="D11" s="8" t="s">
        <v>229</v>
      </c>
      <c r="E11" s="13" t="s">
        <v>227</v>
      </c>
      <c r="F11" s="8" t="s">
        <v>198</v>
      </c>
    </row>
    <row r="12" spans="1:9" x14ac:dyDescent="0.25">
      <c r="A12" s="2">
        <v>12</v>
      </c>
      <c r="B12" s="3" t="s">
        <v>174</v>
      </c>
      <c r="C12" s="7" t="s">
        <v>185</v>
      </c>
      <c r="D12" s="8" t="s">
        <v>233</v>
      </c>
      <c r="E12" s="13" t="s">
        <v>227</v>
      </c>
      <c r="F12" s="8" t="s">
        <v>198</v>
      </c>
    </row>
    <row r="13" spans="1:9" x14ac:dyDescent="0.25">
      <c r="A13" s="2">
        <v>13</v>
      </c>
      <c r="B13" s="3" t="s">
        <v>175</v>
      </c>
      <c r="C13" s="7" t="s">
        <v>185</v>
      </c>
      <c r="D13" s="13" t="s">
        <v>227</v>
      </c>
      <c r="E13" s="8" t="s">
        <v>242</v>
      </c>
      <c r="F13" s="8" t="s">
        <v>229</v>
      </c>
    </row>
    <row r="14" spans="1:9" x14ac:dyDescent="0.25">
      <c r="A14" s="2">
        <v>14</v>
      </c>
      <c r="B14" s="3" t="s">
        <v>176</v>
      </c>
      <c r="C14" s="7" t="s">
        <v>185</v>
      </c>
      <c r="D14" s="8" t="s">
        <v>231</v>
      </c>
      <c r="E14" s="8" t="s">
        <v>198</v>
      </c>
    </row>
    <row r="15" spans="1:9" x14ac:dyDescent="0.25">
      <c r="A15" s="2">
        <v>15</v>
      </c>
      <c r="B15" s="3" t="s">
        <v>177</v>
      </c>
      <c r="C15" s="7" t="s">
        <v>185</v>
      </c>
      <c r="D15" s="8" t="s">
        <v>231</v>
      </c>
      <c r="E15" s="8" t="s">
        <v>249</v>
      </c>
    </row>
    <row r="16" spans="1:9" x14ac:dyDescent="0.25">
      <c r="A16" s="2">
        <v>16</v>
      </c>
      <c r="B16" s="3" t="s">
        <v>178</v>
      </c>
      <c r="C16" s="7" t="s">
        <v>185</v>
      </c>
      <c r="D16" s="8" t="s">
        <v>249</v>
      </c>
      <c r="E16" s="13" t="s">
        <v>188</v>
      </c>
      <c r="F16" s="8" t="s">
        <v>233</v>
      </c>
    </row>
    <row r="17" spans="1:11" x14ac:dyDescent="0.25">
      <c r="A17" s="2">
        <v>17</v>
      </c>
      <c r="B17" s="3" t="s">
        <v>179</v>
      </c>
      <c r="C17" s="7" t="s">
        <v>185</v>
      </c>
      <c r="D17" s="8" t="s">
        <v>244</v>
      </c>
      <c r="E17" s="13" t="s">
        <v>227</v>
      </c>
      <c r="F17" s="13" t="s">
        <v>189</v>
      </c>
      <c r="G17" s="8" t="s">
        <v>233</v>
      </c>
    </row>
    <row r="18" spans="1:11" x14ac:dyDescent="0.25">
      <c r="A18" s="2">
        <v>18</v>
      </c>
      <c r="B18" s="36" t="s">
        <v>180</v>
      </c>
      <c r="C18" s="7" t="s">
        <v>185</v>
      </c>
      <c r="D18" s="13" t="s">
        <v>227</v>
      </c>
      <c r="E18" s="8" t="s">
        <v>198</v>
      </c>
      <c r="F18" s="13" t="s">
        <v>188</v>
      </c>
      <c r="G18" s="13" t="s">
        <v>191</v>
      </c>
      <c r="H18" s="13" t="s">
        <v>201</v>
      </c>
      <c r="I18" s="13" t="s">
        <v>208</v>
      </c>
      <c r="J18" s="8" t="s">
        <v>233</v>
      </c>
    </row>
    <row r="19" spans="1:11" x14ac:dyDescent="0.25">
      <c r="A19" s="2">
        <v>19</v>
      </c>
      <c r="B19" s="3" t="s">
        <v>181</v>
      </c>
      <c r="C19" s="7" t="s">
        <v>185</v>
      </c>
      <c r="D19" s="13" t="s">
        <v>227</v>
      </c>
      <c r="E19" s="8" t="s">
        <v>242</v>
      </c>
      <c r="F19" s="8" t="s">
        <v>229</v>
      </c>
    </row>
    <row r="20" spans="1:11" x14ac:dyDescent="0.25">
      <c r="A20" s="2">
        <v>20</v>
      </c>
      <c r="B20" s="3" t="s">
        <v>182</v>
      </c>
      <c r="C20" s="7" t="s">
        <v>185</v>
      </c>
      <c r="D20" s="13" t="s">
        <v>227</v>
      </c>
      <c r="E20" s="8" t="s">
        <v>229</v>
      </c>
      <c r="F20" s="8" t="s">
        <v>242</v>
      </c>
    </row>
    <row r="21" spans="1:11" x14ac:dyDescent="0.25">
      <c r="A21" s="2">
        <v>21</v>
      </c>
      <c r="B21" s="36" t="s">
        <v>183</v>
      </c>
      <c r="C21" s="7" t="s">
        <v>185</v>
      </c>
      <c r="D21" s="8" t="s">
        <v>249</v>
      </c>
      <c r="E21" s="13" t="s">
        <v>188</v>
      </c>
      <c r="F21" s="13" t="s">
        <v>191</v>
      </c>
      <c r="G21" s="17" t="s">
        <v>233</v>
      </c>
      <c r="H21" s="8" t="s">
        <v>245</v>
      </c>
    </row>
    <row r="22" spans="1:11" x14ac:dyDescent="0.25">
      <c r="A22" s="2">
        <v>22</v>
      </c>
      <c r="B22" s="36" t="s">
        <v>184</v>
      </c>
      <c r="C22" s="7" t="s">
        <v>185</v>
      </c>
      <c r="D22" s="8" t="s">
        <v>198</v>
      </c>
      <c r="E22" s="13" t="s">
        <v>208</v>
      </c>
      <c r="F22" s="8" t="s">
        <v>233</v>
      </c>
    </row>
    <row r="23" spans="1:11" x14ac:dyDescent="0.25">
      <c r="A23" s="2">
        <v>23</v>
      </c>
      <c r="B23" s="36" t="s">
        <v>74</v>
      </c>
      <c r="C23" s="2" t="s">
        <v>185</v>
      </c>
      <c r="D23" s="13" t="s">
        <v>192</v>
      </c>
      <c r="E23" s="9" t="s">
        <v>278</v>
      </c>
      <c r="F23" s="16" t="s">
        <v>229</v>
      </c>
      <c r="G23" s="18" t="s">
        <v>210</v>
      </c>
      <c r="H23" s="18" t="s">
        <v>191</v>
      </c>
      <c r="I23" s="16" t="s">
        <v>242</v>
      </c>
    </row>
    <row r="24" spans="1:11" x14ac:dyDescent="0.25">
      <c r="A24" s="2">
        <v>24</v>
      </c>
      <c r="B24" s="36" t="s">
        <v>75</v>
      </c>
      <c r="C24" s="2" t="s">
        <v>185</v>
      </c>
      <c r="D24" s="13" t="s">
        <v>192</v>
      </c>
      <c r="E24" s="9" t="s">
        <v>248</v>
      </c>
      <c r="F24" s="13" t="s">
        <v>210</v>
      </c>
      <c r="G24" s="13" t="s">
        <v>193</v>
      </c>
      <c r="H24" s="13" t="s">
        <v>194</v>
      </c>
      <c r="I24" s="8" t="s">
        <v>242</v>
      </c>
      <c r="J24" s="13" t="s">
        <v>188</v>
      </c>
      <c r="K24" s="8" t="s">
        <v>245</v>
      </c>
    </row>
    <row r="25" spans="1:11" x14ac:dyDescent="0.25">
      <c r="A25" s="2">
        <v>25</v>
      </c>
      <c r="B25" s="36" t="s">
        <v>292</v>
      </c>
      <c r="C25" s="6" t="s">
        <v>185</v>
      </c>
      <c r="D25" s="8" t="s">
        <v>244</v>
      </c>
      <c r="E25" s="9" t="s">
        <v>211</v>
      </c>
      <c r="F25" s="9" t="s">
        <v>187</v>
      </c>
      <c r="G25" s="13" t="s">
        <v>188</v>
      </c>
      <c r="H25" s="8" t="s">
        <v>233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/>
  </sheetViews>
  <sheetFormatPr defaultRowHeight="15" x14ac:dyDescent="0.25"/>
  <cols>
    <col min="1" max="1" width="3" bestFit="1" customWidth="1"/>
    <col min="2" max="2" width="27.85546875" bestFit="1" customWidth="1"/>
    <col min="3" max="3" width="3.85546875" bestFit="1" customWidth="1"/>
    <col min="4" max="4" width="9.5703125" bestFit="1" customWidth="1"/>
    <col min="5" max="5" width="6.140625" bestFit="1" customWidth="1"/>
    <col min="6" max="6" width="9.5703125" bestFit="1" customWidth="1"/>
    <col min="7" max="8" width="6.140625" bestFit="1" customWidth="1"/>
  </cols>
  <sheetData>
    <row r="1" spans="1:8" x14ac:dyDescent="0.25">
      <c r="A1" s="2">
        <v>1</v>
      </c>
      <c r="B1" s="3" t="s">
        <v>106</v>
      </c>
      <c r="C1" s="6" t="s">
        <v>131</v>
      </c>
      <c r="D1" s="8" t="s">
        <v>244</v>
      </c>
      <c r="E1" s="13" t="s">
        <v>189</v>
      </c>
      <c r="F1" s="13" t="s">
        <v>210</v>
      </c>
      <c r="G1" s="13" t="s">
        <v>211</v>
      </c>
      <c r="H1" s="8" t="s">
        <v>231</v>
      </c>
    </row>
    <row r="2" spans="1:8" x14ac:dyDescent="0.25">
      <c r="A2" s="2">
        <v>2</v>
      </c>
      <c r="B2" s="36" t="s">
        <v>107</v>
      </c>
      <c r="C2" s="6" t="s">
        <v>131</v>
      </c>
      <c r="D2" s="13" t="s">
        <v>210</v>
      </c>
      <c r="E2" s="8" t="s">
        <v>251</v>
      </c>
      <c r="F2" s="8" t="s">
        <v>198</v>
      </c>
    </row>
    <row r="3" spans="1:8" x14ac:dyDescent="0.25">
      <c r="A3" s="2">
        <v>3</v>
      </c>
      <c r="B3" s="36" t="s">
        <v>108</v>
      </c>
      <c r="C3" s="6" t="s">
        <v>131</v>
      </c>
      <c r="D3" s="13" t="s">
        <v>189</v>
      </c>
      <c r="E3" s="8" t="s">
        <v>244</v>
      </c>
      <c r="F3" s="8" t="s">
        <v>231</v>
      </c>
    </row>
    <row r="4" spans="1:8" x14ac:dyDescent="0.25">
      <c r="A4" s="2">
        <v>4</v>
      </c>
      <c r="B4" s="3" t="s">
        <v>109</v>
      </c>
      <c r="C4" s="6" t="s">
        <v>131</v>
      </c>
      <c r="D4" s="8" t="s">
        <v>244</v>
      </c>
      <c r="E4" s="13" t="s">
        <v>210</v>
      </c>
      <c r="F4" s="8" t="s">
        <v>231</v>
      </c>
    </row>
    <row r="5" spans="1:8" x14ac:dyDescent="0.25">
      <c r="A5" s="2">
        <v>5</v>
      </c>
      <c r="B5" s="3" t="s">
        <v>110</v>
      </c>
      <c r="C5" s="6" t="s">
        <v>131</v>
      </c>
      <c r="D5" s="8" t="s">
        <v>244</v>
      </c>
      <c r="E5" s="13" t="s">
        <v>189</v>
      </c>
      <c r="F5" s="13" t="s">
        <v>210</v>
      </c>
      <c r="G5" s="8" t="s">
        <v>231</v>
      </c>
    </row>
    <row r="6" spans="1:8" x14ac:dyDescent="0.25">
      <c r="A6" s="2">
        <v>6</v>
      </c>
      <c r="B6" s="3" t="s">
        <v>111</v>
      </c>
      <c r="C6" s="6" t="s">
        <v>131</v>
      </c>
      <c r="D6" s="13" t="s">
        <v>210</v>
      </c>
      <c r="E6" s="8" t="s">
        <v>242</v>
      </c>
      <c r="F6" s="13" t="s">
        <v>248</v>
      </c>
      <c r="G6" s="13" t="s">
        <v>195</v>
      </c>
      <c r="H6" s="8" t="s">
        <v>231</v>
      </c>
    </row>
    <row r="7" spans="1:8" x14ac:dyDescent="0.25">
      <c r="A7" s="2">
        <v>7</v>
      </c>
      <c r="B7" s="36" t="s">
        <v>112</v>
      </c>
      <c r="C7" s="6" t="s">
        <v>131</v>
      </c>
      <c r="D7" s="8" t="s">
        <v>245</v>
      </c>
      <c r="E7" s="8" t="s">
        <v>198</v>
      </c>
    </row>
    <row r="8" spans="1:8" x14ac:dyDescent="0.25">
      <c r="A8" s="2">
        <v>8</v>
      </c>
      <c r="B8" s="36" t="s">
        <v>113</v>
      </c>
      <c r="C8" s="6" t="s">
        <v>131</v>
      </c>
      <c r="D8" s="9" t="s">
        <v>278</v>
      </c>
      <c r="E8" s="13" t="s">
        <v>195</v>
      </c>
      <c r="F8" s="8" t="s">
        <v>242</v>
      </c>
      <c r="G8" s="8" t="s">
        <v>251</v>
      </c>
    </row>
    <row r="9" spans="1:8" x14ac:dyDescent="0.25">
      <c r="A9" s="2">
        <v>9</v>
      </c>
      <c r="B9" s="36" t="s">
        <v>114</v>
      </c>
      <c r="C9" s="6" t="s">
        <v>131</v>
      </c>
      <c r="D9" s="8" t="s">
        <v>211</v>
      </c>
      <c r="E9" s="8" t="s">
        <v>242</v>
      </c>
    </row>
    <row r="10" spans="1:8" x14ac:dyDescent="0.25">
      <c r="A10" s="2">
        <v>10</v>
      </c>
      <c r="B10" s="36" t="s">
        <v>115</v>
      </c>
      <c r="C10" s="6" t="s">
        <v>131</v>
      </c>
      <c r="D10" s="8" t="s">
        <v>211</v>
      </c>
      <c r="E10" s="8" t="s">
        <v>242</v>
      </c>
    </row>
    <row r="11" spans="1:8" x14ac:dyDescent="0.25">
      <c r="A11" s="2">
        <v>11</v>
      </c>
      <c r="B11" s="43" t="s">
        <v>297</v>
      </c>
      <c r="C11" s="6" t="s">
        <v>131</v>
      </c>
      <c r="D11" s="46" t="s">
        <v>244</v>
      </c>
      <c r="E11" s="46" t="s">
        <v>229</v>
      </c>
    </row>
    <row r="12" spans="1:8" x14ac:dyDescent="0.25">
      <c r="A12" s="2">
        <v>12</v>
      </c>
      <c r="B12" s="36" t="s">
        <v>116</v>
      </c>
      <c r="C12" s="6" t="s">
        <v>131</v>
      </c>
      <c r="D12" s="8" t="s">
        <v>279</v>
      </c>
      <c r="E12" s="9" t="s">
        <v>233</v>
      </c>
      <c r="F12" s="8" t="s">
        <v>244</v>
      </c>
    </row>
    <row r="13" spans="1:8" x14ac:dyDescent="0.25">
      <c r="A13" s="2">
        <v>13</v>
      </c>
      <c r="B13" s="36" t="s">
        <v>117</v>
      </c>
      <c r="C13" s="6" t="s">
        <v>131</v>
      </c>
      <c r="D13" s="8" t="s">
        <v>279</v>
      </c>
      <c r="E13" s="8" t="s">
        <v>242</v>
      </c>
    </row>
    <row r="14" spans="1:8" x14ac:dyDescent="0.25">
      <c r="A14" s="2">
        <v>14</v>
      </c>
      <c r="B14" s="36" t="s">
        <v>118</v>
      </c>
      <c r="C14" s="6" t="s">
        <v>131</v>
      </c>
      <c r="D14" s="8" t="s">
        <v>244</v>
      </c>
      <c r="E14" s="13" t="s">
        <v>189</v>
      </c>
      <c r="F14" s="9" t="s">
        <v>246</v>
      </c>
      <c r="G14" s="13" t="s">
        <v>210</v>
      </c>
      <c r="H14" s="8" t="s">
        <v>251</v>
      </c>
    </row>
    <row r="15" spans="1:8" x14ac:dyDescent="0.25">
      <c r="A15" s="2">
        <v>15</v>
      </c>
      <c r="B15" s="3" t="s">
        <v>119</v>
      </c>
      <c r="C15" s="6" t="s">
        <v>131</v>
      </c>
      <c r="D15" s="8" t="s">
        <v>245</v>
      </c>
      <c r="E15" s="13" t="s">
        <v>210</v>
      </c>
      <c r="F15" s="8" t="s">
        <v>198</v>
      </c>
    </row>
    <row r="16" spans="1:8" x14ac:dyDescent="0.25">
      <c r="A16" s="2">
        <v>16</v>
      </c>
      <c r="B16" s="3" t="s">
        <v>120</v>
      </c>
      <c r="C16" s="6" t="s">
        <v>131</v>
      </c>
      <c r="D16" s="8" t="s">
        <v>198</v>
      </c>
      <c r="E16" s="8" t="s">
        <v>231</v>
      </c>
    </row>
    <row r="17" spans="1:9" x14ac:dyDescent="0.25">
      <c r="A17" s="2">
        <v>17</v>
      </c>
      <c r="B17" s="5" t="s">
        <v>121</v>
      </c>
      <c r="C17" s="6" t="s">
        <v>131</v>
      </c>
      <c r="D17" s="8" t="s">
        <v>244</v>
      </c>
      <c r="E17" s="8" t="s">
        <v>211</v>
      </c>
    </row>
    <row r="18" spans="1:9" x14ac:dyDescent="0.25">
      <c r="A18" s="2">
        <v>18</v>
      </c>
      <c r="B18" s="36" t="s">
        <v>122</v>
      </c>
      <c r="C18" s="6" t="s">
        <v>131</v>
      </c>
      <c r="D18" s="8" t="s">
        <v>279</v>
      </c>
      <c r="E18" s="13" t="s">
        <v>210</v>
      </c>
      <c r="F18" s="9" t="s">
        <v>286</v>
      </c>
      <c r="G18" s="8" t="s">
        <v>232</v>
      </c>
    </row>
    <row r="19" spans="1:9" x14ac:dyDescent="0.25">
      <c r="A19" s="2">
        <v>19</v>
      </c>
      <c r="B19" s="3" t="s">
        <v>123</v>
      </c>
      <c r="C19" s="6" t="s">
        <v>131</v>
      </c>
      <c r="D19" s="8" t="s">
        <v>245</v>
      </c>
      <c r="E19" s="8" t="s">
        <v>198</v>
      </c>
    </row>
    <row r="20" spans="1:9" x14ac:dyDescent="0.25">
      <c r="A20" s="2">
        <v>20</v>
      </c>
      <c r="B20" s="36" t="s">
        <v>124</v>
      </c>
      <c r="C20" s="6" t="s">
        <v>131</v>
      </c>
      <c r="D20" s="9" t="s">
        <v>278</v>
      </c>
      <c r="E20" s="8" t="s">
        <v>228</v>
      </c>
      <c r="F20" s="13" t="s">
        <v>188</v>
      </c>
      <c r="G20" s="13" t="s">
        <v>198</v>
      </c>
      <c r="H20" s="13" t="s">
        <v>195</v>
      </c>
      <c r="I20" s="8" t="s">
        <v>233</v>
      </c>
    </row>
    <row r="21" spans="1:9" x14ac:dyDescent="0.25">
      <c r="A21" s="2">
        <v>21</v>
      </c>
      <c r="B21" s="36" t="s">
        <v>125</v>
      </c>
      <c r="C21" s="6" t="s">
        <v>131</v>
      </c>
      <c r="D21" s="13" t="s">
        <v>210</v>
      </c>
      <c r="E21" s="8" t="s">
        <v>245</v>
      </c>
      <c r="F21" s="8" t="s">
        <v>228</v>
      </c>
    </row>
    <row r="22" spans="1:9" x14ac:dyDescent="0.25">
      <c r="A22" s="2">
        <v>22</v>
      </c>
      <c r="B22" s="5" t="s">
        <v>126</v>
      </c>
      <c r="C22" s="6" t="s">
        <v>131</v>
      </c>
      <c r="D22" s="8" t="s">
        <v>211</v>
      </c>
      <c r="E22" s="8" t="s">
        <v>228</v>
      </c>
    </row>
    <row r="23" spans="1:9" x14ac:dyDescent="0.25">
      <c r="A23" s="2">
        <v>23</v>
      </c>
      <c r="B23" s="5" t="s">
        <v>127</v>
      </c>
      <c r="C23" s="6" t="s">
        <v>131</v>
      </c>
      <c r="D23" s="8" t="s">
        <v>211</v>
      </c>
      <c r="E23" s="8" t="s">
        <v>232</v>
      </c>
    </row>
    <row r="24" spans="1:9" x14ac:dyDescent="0.25">
      <c r="A24" s="2">
        <v>24</v>
      </c>
      <c r="B24" s="5" t="s">
        <v>128</v>
      </c>
      <c r="C24" s="6" t="s">
        <v>131</v>
      </c>
      <c r="D24" s="8" t="s">
        <v>211</v>
      </c>
      <c r="E24" s="8" t="s">
        <v>228</v>
      </c>
    </row>
    <row r="25" spans="1:9" x14ac:dyDescent="0.25">
      <c r="A25" s="2">
        <v>25</v>
      </c>
      <c r="B25" s="3" t="s">
        <v>129</v>
      </c>
      <c r="C25" s="6" t="s">
        <v>131</v>
      </c>
      <c r="D25" s="8" t="s">
        <v>233</v>
      </c>
      <c r="E25" s="8" t="s">
        <v>198</v>
      </c>
    </row>
    <row r="26" spans="1:9" x14ac:dyDescent="0.25">
      <c r="A26" s="2">
        <v>26</v>
      </c>
      <c r="B26" s="3" t="s">
        <v>130</v>
      </c>
      <c r="C26" s="6" t="s">
        <v>131</v>
      </c>
      <c r="D26" s="13" t="s">
        <v>210</v>
      </c>
      <c r="E26" s="8" t="s">
        <v>231</v>
      </c>
      <c r="F26" s="8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A5" sqref="A5:E5"/>
    </sheetView>
  </sheetViews>
  <sheetFormatPr defaultRowHeight="15" x14ac:dyDescent="0.25"/>
  <cols>
    <col min="1" max="1" width="3" bestFit="1" customWidth="1"/>
    <col min="2" max="2" width="22.42578125" bestFit="1" customWidth="1"/>
    <col min="3" max="3" width="4.140625" bestFit="1" customWidth="1"/>
    <col min="4" max="4" width="6.7109375" bestFit="1" customWidth="1"/>
    <col min="5" max="5" width="6" bestFit="1" customWidth="1"/>
    <col min="6" max="6" width="8.5703125" bestFit="1" customWidth="1"/>
    <col min="7" max="9" width="5.85546875" bestFit="1" customWidth="1"/>
    <col min="10" max="10" width="6" bestFit="1" customWidth="1"/>
    <col min="11" max="11" width="5.7109375" bestFit="1" customWidth="1"/>
  </cols>
  <sheetData>
    <row r="1" spans="1:13" x14ac:dyDescent="0.25">
      <c r="A1" s="2">
        <v>1</v>
      </c>
      <c r="B1" s="36" t="s">
        <v>80</v>
      </c>
      <c r="C1" s="2" t="s">
        <v>105</v>
      </c>
      <c r="D1" s="8" t="s">
        <v>230</v>
      </c>
      <c r="E1" s="13" t="s">
        <v>189</v>
      </c>
      <c r="F1" s="18" t="s">
        <v>193</v>
      </c>
      <c r="G1" s="18" t="s">
        <v>191</v>
      </c>
      <c r="H1" s="18" t="s">
        <v>194</v>
      </c>
      <c r="I1" s="16" t="s">
        <v>229</v>
      </c>
    </row>
    <row r="2" spans="1:13" x14ac:dyDescent="0.25">
      <c r="A2" s="2">
        <v>2</v>
      </c>
      <c r="B2" s="36" t="s">
        <v>81</v>
      </c>
      <c r="C2" s="2" t="s">
        <v>105</v>
      </c>
      <c r="D2" s="13" t="s">
        <v>191</v>
      </c>
      <c r="E2" s="13" t="s">
        <v>188</v>
      </c>
      <c r="F2" s="13" t="s">
        <v>193</v>
      </c>
      <c r="G2" s="8" t="s">
        <v>229</v>
      </c>
      <c r="H2" s="8" t="s">
        <v>242</v>
      </c>
    </row>
    <row r="3" spans="1:13" x14ac:dyDescent="0.25">
      <c r="A3" s="2">
        <v>3</v>
      </c>
      <c r="B3" s="5" t="s">
        <v>82</v>
      </c>
      <c r="C3" s="2" t="s">
        <v>105</v>
      </c>
      <c r="D3" s="13" t="s">
        <v>193</v>
      </c>
      <c r="E3" s="8" t="s">
        <v>233</v>
      </c>
      <c r="F3" s="8" t="s">
        <v>249</v>
      </c>
    </row>
    <row r="4" spans="1:13" x14ac:dyDescent="0.25">
      <c r="A4" s="2">
        <v>4</v>
      </c>
      <c r="B4" s="36" t="s">
        <v>83</v>
      </c>
      <c r="C4" s="2" t="s">
        <v>105</v>
      </c>
      <c r="D4" s="8" t="s">
        <v>230</v>
      </c>
      <c r="E4" s="8" t="s">
        <v>229</v>
      </c>
    </row>
    <row r="5" spans="1:13" x14ac:dyDescent="0.25">
      <c r="A5" s="2">
        <v>5</v>
      </c>
      <c r="B5" s="43" t="s">
        <v>296</v>
      </c>
      <c r="C5" s="2" t="s">
        <v>105</v>
      </c>
      <c r="D5" s="44" t="s">
        <v>245</v>
      </c>
      <c r="E5" s="44" t="s">
        <v>242</v>
      </c>
    </row>
    <row r="6" spans="1:13" x14ac:dyDescent="0.25">
      <c r="A6" s="2">
        <v>6</v>
      </c>
      <c r="B6" s="36" t="s">
        <v>84</v>
      </c>
      <c r="C6" s="2" t="s">
        <v>105</v>
      </c>
      <c r="D6" s="8" t="s">
        <v>198</v>
      </c>
      <c r="E6" s="13" t="s">
        <v>209</v>
      </c>
      <c r="F6" s="8" t="s">
        <v>281</v>
      </c>
    </row>
    <row r="7" spans="1:13" x14ac:dyDescent="0.25">
      <c r="A7" s="2">
        <v>7</v>
      </c>
      <c r="B7" s="3" t="s">
        <v>85</v>
      </c>
      <c r="C7" s="2" t="s">
        <v>105</v>
      </c>
      <c r="D7" s="8" t="s">
        <v>226</v>
      </c>
      <c r="E7" s="8" t="s">
        <v>198</v>
      </c>
    </row>
    <row r="8" spans="1:13" x14ac:dyDescent="0.25">
      <c r="A8" s="14">
        <v>8</v>
      </c>
      <c r="B8" s="3" t="s">
        <v>86</v>
      </c>
      <c r="C8" s="2" t="s">
        <v>105</v>
      </c>
      <c r="D8" s="8" t="s">
        <v>198</v>
      </c>
      <c r="E8" s="8" t="s">
        <v>233</v>
      </c>
    </row>
    <row r="9" spans="1:13" x14ac:dyDescent="0.25">
      <c r="A9" s="2">
        <v>9</v>
      </c>
      <c r="B9" s="36" t="s">
        <v>87</v>
      </c>
      <c r="C9" s="2" t="s">
        <v>105</v>
      </c>
      <c r="D9" s="8" t="s">
        <v>230</v>
      </c>
      <c r="E9" s="13" t="s">
        <v>191</v>
      </c>
      <c r="F9" s="13" t="s">
        <v>188</v>
      </c>
      <c r="G9" s="8" t="s">
        <v>229</v>
      </c>
    </row>
    <row r="10" spans="1:13" x14ac:dyDescent="0.25">
      <c r="A10" s="2">
        <v>10</v>
      </c>
      <c r="B10" s="3" t="s">
        <v>88</v>
      </c>
      <c r="C10" s="2" t="s">
        <v>105</v>
      </c>
      <c r="D10" s="13" t="s">
        <v>188</v>
      </c>
      <c r="E10" s="8" t="s">
        <v>249</v>
      </c>
      <c r="F10" s="13" t="s">
        <v>191</v>
      </c>
      <c r="G10" s="13" t="s">
        <v>198</v>
      </c>
      <c r="H10" s="8" t="s">
        <v>233</v>
      </c>
    </row>
    <row r="11" spans="1:13" x14ac:dyDescent="0.25">
      <c r="A11" s="2">
        <v>11</v>
      </c>
      <c r="B11" s="36" t="s">
        <v>89</v>
      </c>
      <c r="C11" s="2" t="s">
        <v>105</v>
      </c>
      <c r="D11" s="8" t="s">
        <v>245</v>
      </c>
      <c r="E11" s="13" t="s">
        <v>189</v>
      </c>
      <c r="F11" s="13" t="s">
        <v>209</v>
      </c>
      <c r="G11" s="9" t="s">
        <v>198</v>
      </c>
      <c r="H11" s="13" t="s">
        <v>194</v>
      </c>
      <c r="I11" s="13" t="s">
        <v>206</v>
      </c>
      <c r="J11" s="13" t="s">
        <v>195</v>
      </c>
      <c r="K11" s="13" t="s">
        <v>186</v>
      </c>
      <c r="L11" s="13" t="s">
        <v>193</v>
      </c>
      <c r="M11" s="8" t="s">
        <v>249</v>
      </c>
    </row>
    <row r="12" spans="1:13" x14ac:dyDescent="0.25">
      <c r="A12" s="2">
        <v>12</v>
      </c>
      <c r="B12" s="3" t="s">
        <v>90</v>
      </c>
      <c r="C12" s="2" t="s">
        <v>105</v>
      </c>
      <c r="D12" s="8" t="s">
        <v>198</v>
      </c>
      <c r="E12" s="13" t="s">
        <v>191</v>
      </c>
      <c r="F12" s="13" t="s">
        <v>206</v>
      </c>
      <c r="G12" s="8" t="s">
        <v>233</v>
      </c>
    </row>
    <row r="13" spans="1:13" x14ac:dyDescent="0.25">
      <c r="A13" s="2">
        <v>13</v>
      </c>
      <c r="B13" s="36" t="s">
        <v>91</v>
      </c>
      <c r="C13" s="2" t="s">
        <v>105</v>
      </c>
      <c r="D13" s="8" t="s">
        <v>230</v>
      </c>
      <c r="E13" s="13" t="s">
        <v>188</v>
      </c>
      <c r="F13" s="8" t="s">
        <v>229</v>
      </c>
    </row>
    <row r="14" spans="1:13" x14ac:dyDescent="0.25">
      <c r="A14" s="2">
        <v>14</v>
      </c>
      <c r="B14" s="3" t="s">
        <v>92</v>
      </c>
      <c r="C14" s="2" t="s">
        <v>105</v>
      </c>
      <c r="D14" s="8" t="s">
        <v>226</v>
      </c>
      <c r="E14" s="8" t="s">
        <v>249</v>
      </c>
    </row>
    <row r="15" spans="1:13" x14ac:dyDescent="0.25">
      <c r="A15" s="2">
        <v>15</v>
      </c>
      <c r="B15" s="36" t="s">
        <v>93</v>
      </c>
      <c r="C15" s="2" t="s">
        <v>105</v>
      </c>
      <c r="D15" s="8" t="s">
        <v>230</v>
      </c>
      <c r="E15" s="13" t="s">
        <v>191</v>
      </c>
      <c r="F15" s="13" t="s">
        <v>188</v>
      </c>
      <c r="G15" s="8" t="s">
        <v>229</v>
      </c>
    </row>
    <row r="16" spans="1:13" x14ac:dyDescent="0.25">
      <c r="A16" s="2">
        <v>16</v>
      </c>
      <c r="B16" s="36" t="s">
        <v>94</v>
      </c>
      <c r="C16" s="2" t="s">
        <v>105</v>
      </c>
      <c r="D16" s="8" t="s">
        <v>198</v>
      </c>
      <c r="E16" s="8" t="s">
        <v>229</v>
      </c>
    </row>
    <row r="17" spans="1:15" x14ac:dyDescent="0.25">
      <c r="A17" s="2">
        <v>17</v>
      </c>
      <c r="B17" s="3" t="s">
        <v>95</v>
      </c>
      <c r="C17" s="2" t="s">
        <v>105</v>
      </c>
      <c r="D17" s="8" t="s">
        <v>226</v>
      </c>
      <c r="E17" s="8" t="s">
        <v>198</v>
      </c>
    </row>
    <row r="18" spans="1:15" x14ac:dyDescent="0.25">
      <c r="A18" s="2">
        <v>18</v>
      </c>
      <c r="B18" s="36" t="s">
        <v>96</v>
      </c>
      <c r="C18" s="2" t="s">
        <v>105</v>
      </c>
      <c r="D18" s="13" t="s">
        <v>208</v>
      </c>
      <c r="E18" s="18" t="s">
        <v>191</v>
      </c>
      <c r="F18" s="20" t="s">
        <v>283</v>
      </c>
      <c r="G18" s="20" t="s">
        <v>198</v>
      </c>
      <c r="H18" s="18" t="s">
        <v>195</v>
      </c>
      <c r="I18" s="18" t="s">
        <v>188</v>
      </c>
      <c r="J18" s="16" t="s">
        <v>249</v>
      </c>
      <c r="K18" s="20" t="s">
        <v>233</v>
      </c>
      <c r="L18" s="18" t="s">
        <v>192</v>
      </c>
      <c r="M18" s="18" t="s">
        <v>194</v>
      </c>
      <c r="N18" s="18" t="s">
        <v>189</v>
      </c>
      <c r="O18" s="16" t="s">
        <v>245</v>
      </c>
    </row>
    <row r="19" spans="1:15" x14ac:dyDescent="0.25">
      <c r="A19" s="2">
        <v>19</v>
      </c>
      <c r="B19" s="36" t="s">
        <v>97</v>
      </c>
      <c r="C19" s="2" t="s">
        <v>105</v>
      </c>
      <c r="D19" s="13" t="s">
        <v>209</v>
      </c>
      <c r="E19" s="8" t="s">
        <v>230</v>
      </c>
      <c r="F19" s="8" t="s">
        <v>229</v>
      </c>
    </row>
    <row r="20" spans="1:15" x14ac:dyDescent="0.25">
      <c r="A20" s="2">
        <v>20</v>
      </c>
      <c r="B20" s="36" t="s">
        <v>98</v>
      </c>
      <c r="C20" s="2" t="s">
        <v>105</v>
      </c>
      <c r="D20" s="8" t="s">
        <v>229</v>
      </c>
      <c r="E20" s="8" t="s">
        <v>230</v>
      </c>
    </row>
    <row r="21" spans="1:15" x14ac:dyDescent="0.25">
      <c r="A21" s="2">
        <v>21</v>
      </c>
      <c r="B21" s="3" t="s">
        <v>99</v>
      </c>
      <c r="C21" s="2" t="s">
        <v>105</v>
      </c>
      <c r="D21" s="8" t="s">
        <v>226</v>
      </c>
      <c r="E21" s="8" t="s">
        <v>198</v>
      </c>
    </row>
    <row r="22" spans="1:15" x14ac:dyDescent="0.25">
      <c r="A22" s="2">
        <v>22</v>
      </c>
      <c r="B22" s="36" t="s">
        <v>100</v>
      </c>
      <c r="C22" s="2" t="s">
        <v>105</v>
      </c>
      <c r="D22" s="8" t="s">
        <v>249</v>
      </c>
      <c r="E22" s="13" t="s">
        <v>209</v>
      </c>
      <c r="F22" s="8" t="s">
        <v>281</v>
      </c>
    </row>
    <row r="23" spans="1:15" x14ac:dyDescent="0.25">
      <c r="A23" s="2">
        <v>23</v>
      </c>
      <c r="B23" s="3" t="s">
        <v>101</v>
      </c>
      <c r="C23" s="2" t="s">
        <v>105</v>
      </c>
      <c r="D23" s="8" t="s">
        <v>226</v>
      </c>
      <c r="E23" s="13" t="s">
        <v>209</v>
      </c>
      <c r="F23" s="8" t="s">
        <v>198</v>
      </c>
    </row>
    <row r="24" spans="1:15" x14ac:dyDescent="0.25">
      <c r="A24" s="2">
        <v>24</v>
      </c>
      <c r="B24" s="36" t="s">
        <v>102</v>
      </c>
      <c r="C24" s="2" t="s">
        <v>105</v>
      </c>
      <c r="D24" s="8" t="s">
        <v>198</v>
      </c>
      <c r="E24" s="8" t="s">
        <v>229</v>
      </c>
    </row>
    <row r="25" spans="1:15" x14ac:dyDescent="0.25">
      <c r="A25" s="2">
        <v>25</v>
      </c>
      <c r="B25" s="3" t="s">
        <v>103</v>
      </c>
      <c r="C25" s="2" t="s">
        <v>105</v>
      </c>
      <c r="D25" s="8" t="s">
        <v>249</v>
      </c>
      <c r="E25" s="8" t="s">
        <v>226</v>
      </c>
    </row>
    <row r="26" spans="1:15" x14ac:dyDescent="0.25">
      <c r="A26" s="2">
        <v>26</v>
      </c>
      <c r="B26" s="36" t="s">
        <v>104</v>
      </c>
      <c r="C26" s="2" t="s">
        <v>105</v>
      </c>
      <c r="D26" s="13" t="s">
        <v>208</v>
      </c>
      <c r="E26" s="8" t="s">
        <v>229</v>
      </c>
      <c r="F26" s="8" t="s">
        <v>198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/>
  </sheetViews>
  <sheetFormatPr defaultRowHeight="15" x14ac:dyDescent="0.25"/>
  <cols>
    <col min="1" max="1" width="3" bestFit="1" customWidth="1"/>
    <col min="2" max="2" width="22.5703125" bestFit="1" customWidth="1"/>
    <col min="3" max="3" width="4" bestFit="1" customWidth="1"/>
    <col min="4" max="4" width="6.140625" bestFit="1" customWidth="1"/>
    <col min="5" max="6" width="9.5703125" bestFit="1" customWidth="1"/>
    <col min="7" max="8" width="6.140625" bestFit="1" customWidth="1"/>
  </cols>
  <sheetData>
    <row r="1" spans="1:8" x14ac:dyDescent="0.25">
      <c r="A1" s="2">
        <v>1</v>
      </c>
      <c r="B1" s="5" t="s">
        <v>53</v>
      </c>
      <c r="C1" s="2" t="s">
        <v>79</v>
      </c>
      <c r="D1" s="8" t="s">
        <v>211</v>
      </c>
      <c r="E1" s="13" t="s">
        <v>210</v>
      </c>
      <c r="F1" s="8" t="s">
        <v>244</v>
      </c>
      <c r="G1" s="11"/>
      <c r="H1" s="11"/>
    </row>
    <row r="2" spans="1:8" x14ac:dyDescent="0.25">
      <c r="A2" s="2">
        <v>2</v>
      </c>
      <c r="B2" s="5" t="s">
        <v>54</v>
      </c>
      <c r="C2" s="2" t="s">
        <v>79</v>
      </c>
      <c r="D2" s="8" t="s">
        <v>211</v>
      </c>
      <c r="E2" s="8" t="s">
        <v>242</v>
      </c>
      <c r="F2" s="11"/>
      <c r="G2" s="11"/>
      <c r="H2" s="11"/>
    </row>
    <row r="3" spans="1:8" x14ac:dyDescent="0.25">
      <c r="A3" s="2">
        <v>3</v>
      </c>
      <c r="B3" s="5" t="s">
        <v>55</v>
      </c>
      <c r="C3" s="2" t="s">
        <v>79</v>
      </c>
      <c r="D3" s="8" t="s">
        <v>211</v>
      </c>
      <c r="E3" s="8" t="s">
        <v>244</v>
      </c>
      <c r="F3" s="11"/>
      <c r="G3" s="11"/>
      <c r="H3" s="11"/>
    </row>
    <row r="4" spans="1:8" x14ac:dyDescent="0.25">
      <c r="A4" s="2">
        <v>4</v>
      </c>
      <c r="B4" s="5" t="s">
        <v>56</v>
      </c>
      <c r="C4" s="2" t="s">
        <v>79</v>
      </c>
      <c r="D4" s="8" t="s">
        <v>211</v>
      </c>
      <c r="E4" s="8" t="s">
        <v>228</v>
      </c>
      <c r="F4" s="11"/>
      <c r="G4" s="11"/>
      <c r="H4" s="11"/>
    </row>
    <row r="5" spans="1:8" x14ac:dyDescent="0.25">
      <c r="A5" s="2">
        <v>5</v>
      </c>
      <c r="B5" s="3" t="s">
        <v>57</v>
      </c>
      <c r="C5" s="2" t="s">
        <v>79</v>
      </c>
      <c r="D5" s="8" t="s">
        <v>232</v>
      </c>
      <c r="E5" s="13" t="s">
        <v>191</v>
      </c>
      <c r="F5" s="8" t="s">
        <v>251</v>
      </c>
      <c r="G5" s="11"/>
      <c r="H5" s="11"/>
    </row>
    <row r="6" spans="1:8" x14ac:dyDescent="0.25">
      <c r="A6" s="2">
        <v>6</v>
      </c>
      <c r="B6" s="5" t="s">
        <v>58</v>
      </c>
      <c r="C6" s="2" t="s">
        <v>79</v>
      </c>
      <c r="D6" s="8" t="s">
        <v>211</v>
      </c>
      <c r="E6" s="8" t="s">
        <v>232</v>
      </c>
      <c r="F6" s="11"/>
      <c r="G6" s="11"/>
      <c r="H6" s="11"/>
    </row>
    <row r="7" spans="1:8" x14ac:dyDescent="0.25">
      <c r="A7" s="2">
        <v>7</v>
      </c>
      <c r="B7" s="5" t="s">
        <v>59</v>
      </c>
      <c r="C7" s="2" t="s">
        <v>79</v>
      </c>
      <c r="D7" s="8" t="s">
        <v>211</v>
      </c>
      <c r="E7" s="13" t="s">
        <v>210</v>
      </c>
      <c r="F7" s="8" t="s">
        <v>242</v>
      </c>
      <c r="G7" s="11"/>
      <c r="H7" s="11"/>
    </row>
    <row r="8" spans="1:8" x14ac:dyDescent="0.25">
      <c r="A8" s="2">
        <v>8</v>
      </c>
      <c r="B8" s="11" t="s">
        <v>299</v>
      </c>
      <c r="C8" s="2" t="s">
        <v>79</v>
      </c>
      <c r="D8" s="8" t="s">
        <v>244</v>
      </c>
      <c r="E8" s="8" t="s">
        <v>251</v>
      </c>
    </row>
    <row r="9" spans="1:8" x14ac:dyDescent="0.25">
      <c r="A9" s="2">
        <v>9</v>
      </c>
      <c r="B9" s="3" t="s">
        <v>60</v>
      </c>
      <c r="C9" s="2" t="s">
        <v>79</v>
      </c>
      <c r="D9" s="8" t="s">
        <v>232</v>
      </c>
      <c r="E9" s="8" t="s">
        <v>245</v>
      </c>
      <c r="F9" s="11"/>
      <c r="G9" s="11"/>
      <c r="H9" s="11"/>
    </row>
    <row r="10" spans="1:8" x14ac:dyDescent="0.25">
      <c r="A10" s="2">
        <v>10</v>
      </c>
      <c r="B10" s="36" t="s">
        <v>61</v>
      </c>
      <c r="C10" s="2" t="s">
        <v>79</v>
      </c>
      <c r="D10" s="13" t="s">
        <v>210</v>
      </c>
      <c r="E10" s="8" t="s">
        <v>245</v>
      </c>
      <c r="F10" s="8" t="s">
        <v>228</v>
      </c>
      <c r="G10" s="11"/>
      <c r="H10" s="11"/>
    </row>
    <row r="11" spans="1:8" x14ac:dyDescent="0.25">
      <c r="A11" s="2">
        <v>11</v>
      </c>
      <c r="B11" s="5" t="s">
        <v>62</v>
      </c>
      <c r="C11" s="2" t="s">
        <v>79</v>
      </c>
      <c r="D11" s="8" t="s">
        <v>228</v>
      </c>
      <c r="E11" s="8" t="s">
        <v>211</v>
      </c>
      <c r="F11" s="11"/>
      <c r="G11" s="11"/>
      <c r="H11" s="11"/>
    </row>
    <row r="12" spans="1:8" x14ac:dyDescent="0.25">
      <c r="A12" s="2">
        <v>12</v>
      </c>
      <c r="B12" s="3" t="s">
        <v>63</v>
      </c>
      <c r="C12" s="2" t="s">
        <v>79</v>
      </c>
      <c r="D12" s="8" t="s">
        <v>232</v>
      </c>
      <c r="E12" s="13" t="s">
        <v>188</v>
      </c>
      <c r="F12" s="8" t="s">
        <v>248</v>
      </c>
      <c r="G12" s="11"/>
      <c r="H12" s="11"/>
    </row>
    <row r="13" spans="1:8" x14ac:dyDescent="0.25">
      <c r="A13" s="2">
        <v>13</v>
      </c>
      <c r="B13" s="3" t="s">
        <v>64</v>
      </c>
      <c r="C13" s="2" t="s">
        <v>79</v>
      </c>
      <c r="D13" s="8" t="s">
        <v>233</v>
      </c>
      <c r="E13" s="8" t="s">
        <v>232</v>
      </c>
      <c r="F13" s="11"/>
      <c r="G13" s="11"/>
      <c r="H13" s="11"/>
    </row>
    <row r="14" spans="1:8" x14ac:dyDescent="0.25">
      <c r="A14" s="2">
        <v>14</v>
      </c>
      <c r="B14" s="5" t="s">
        <v>65</v>
      </c>
      <c r="C14" s="2" t="s">
        <v>79</v>
      </c>
      <c r="D14" s="8" t="s">
        <v>232</v>
      </c>
      <c r="E14" s="8" t="s">
        <v>211</v>
      </c>
      <c r="F14" s="11"/>
      <c r="G14" s="11"/>
      <c r="H14" s="11"/>
    </row>
    <row r="15" spans="1:8" x14ac:dyDescent="0.25">
      <c r="A15" s="2">
        <v>15</v>
      </c>
      <c r="B15" s="3" t="s">
        <v>66</v>
      </c>
      <c r="C15" s="2" t="s">
        <v>79</v>
      </c>
      <c r="D15" s="13" t="s">
        <v>188</v>
      </c>
      <c r="E15" s="8" t="s">
        <v>232</v>
      </c>
      <c r="F15" s="13" t="s">
        <v>247</v>
      </c>
      <c r="G15" s="8" t="s">
        <v>251</v>
      </c>
      <c r="H15" s="11"/>
    </row>
    <row r="16" spans="1:8" x14ac:dyDescent="0.25">
      <c r="A16" s="2">
        <v>16</v>
      </c>
      <c r="B16" s="5" t="s">
        <v>67</v>
      </c>
      <c r="C16" s="2" t="s">
        <v>79</v>
      </c>
      <c r="D16" s="8" t="s">
        <v>211</v>
      </c>
      <c r="E16" s="8" t="s">
        <v>232</v>
      </c>
      <c r="F16" s="11"/>
      <c r="G16" s="11"/>
      <c r="H16" s="11"/>
    </row>
    <row r="17" spans="1:8" x14ac:dyDescent="0.25">
      <c r="A17" s="2">
        <v>17</v>
      </c>
      <c r="B17" s="36" t="s">
        <v>68</v>
      </c>
      <c r="C17" s="2" t="s">
        <v>79</v>
      </c>
      <c r="D17" s="8" t="s">
        <v>211</v>
      </c>
      <c r="E17" s="13" t="s">
        <v>195</v>
      </c>
      <c r="F17" s="18" t="s">
        <v>210</v>
      </c>
      <c r="G17" s="18" t="s">
        <v>194</v>
      </c>
      <c r="H17" s="16" t="s">
        <v>228</v>
      </c>
    </row>
    <row r="18" spans="1:8" x14ac:dyDescent="0.25">
      <c r="A18" s="2">
        <v>18</v>
      </c>
      <c r="B18" s="5" t="s">
        <v>69</v>
      </c>
      <c r="C18" s="2" t="s">
        <v>79</v>
      </c>
      <c r="D18" s="8" t="s">
        <v>211</v>
      </c>
      <c r="E18" s="8" t="s">
        <v>232</v>
      </c>
      <c r="F18" s="11"/>
      <c r="G18" s="11"/>
      <c r="H18" s="11"/>
    </row>
    <row r="19" spans="1:8" x14ac:dyDescent="0.25">
      <c r="A19" s="2">
        <v>19</v>
      </c>
      <c r="B19" s="5" t="s">
        <v>70</v>
      </c>
      <c r="C19" s="2" t="s">
        <v>79</v>
      </c>
      <c r="D19" s="8" t="s">
        <v>211</v>
      </c>
      <c r="E19" s="8" t="s">
        <v>228</v>
      </c>
      <c r="F19" s="11"/>
      <c r="G19" s="11"/>
      <c r="H19" s="11"/>
    </row>
    <row r="20" spans="1:8" x14ac:dyDescent="0.25">
      <c r="A20" s="2">
        <v>20</v>
      </c>
      <c r="B20" s="3" t="s">
        <v>71</v>
      </c>
      <c r="C20" s="2" t="s">
        <v>79</v>
      </c>
      <c r="D20" s="13" t="s">
        <v>188</v>
      </c>
      <c r="E20" s="8" t="s">
        <v>251</v>
      </c>
      <c r="F20" s="13" t="s">
        <v>246</v>
      </c>
      <c r="G20" s="8" t="s">
        <v>232</v>
      </c>
      <c r="H20" s="11"/>
    </row>
    <row r="21" spans="1:8" x14ac:dyDescent="0.25">
      <c r="A21" s="2">
        <v>21</v>
      </c>
      <c r="B21" s="5" t="s">
        <v>72</v>
      </c>
      <c r="C21" s="2" t="s">
        <v>79</v>
      </c>
      <c r="D21" s="8" t="s">
        <v>211</v>
      </c>
      <c r="E21" s="13" t="s">
        <v>210</v>
      </c>
      <c r="F21" s="8" t="s">
        <v>242</v>
      </c>
      <c r="G21" s="11"/>
      <c r="H21" s="11"/>
    </row>
    <row r="22" spans="1:8" x14ac:dyDescent="0.25">
      <c r="A22" s="45">
        <v>22</v>
      </c>
      <c r="B22" s="5" t="s">
        <v>73</v>
      </c>
      <c r="C22" s="2" t="s">
        <v>79</v>
      </c>
      <c r="D22" s="8" t="s">
        <v>244</v>
      </c>
      <c r="E22" s="8" t="s">
        <v>211</v>
      </c>
      <c r="F22" s="11"/>
      <c r="G22" s="11"/>
      <c r="H22" s="11"/>
    </row>
    <row r="23" spans="1:8" x14ac:dyDescent="0.25">
      <c r="A23" s="45">
        <v>23</v>
      </c>
      <c r="B23" s="36" t="s">
        <v>76</v>
      </c>
      <c r="C23" s="2" t="s">
        <v>79</v>
      </c>
      <c r="D23" s="13" t="s">
        <v>189</v>
      </c>
      <c r="E23" s="8" t="s">
        <v>245</v>
      </c>
      <c r="F23" s="8" t="s">
        <v>228</v>
      </c>
      <c r="G23" s="11"/>
      <c r="H23" s="11"/>
    </row>
    <row r="24" spans="1:8" x14ac:dyDescent="0.25">
      <c r="A24" s="2">
        <v>24</v>
      </c>
      <c r="B24" s="5" t="s">
        <v>77</v>
      </c>
      <c r="C24" s="2" t="s">
        <v>79</v>
      </c>
      <c r="D24" s="8" t="s">
        <v>211</v>
      </c>
      <c r="E24" s="8" t="s">
        <v>232</v>
      </c>
      <c r="F24" s="11"/>
      <c r="G24" s="11"/>
      <c r="H24" s="11"/>
    </row>
    <row r="25" spans="1:8" x14ac:dyDescent="0.25">
      <c r="A25" s="2">
        <v>25</v>
      </c>
      <c r="B25" s="36" t="s">
        <v>78</v>
      </c>
      <c r="C25" s="2" t="s">
        <v>79</v>
      </c>
      <c r="D25" s="13" t="s">
        <v>195</v>
      </c>
      <c r="E25" s="8" t="s">
        <v>276</v>
      </c>
      <c r="F25" s="13" t="s">
        <v>193</v>
      </c>
      <c r="G25" s="13" t="s">
        <v>188</v>
      </c>
      <c r="H25" s="8" t="s">
        <v>232</v>
      </c>
    </row>
    <row r="26" spans="1:8" x14ac:dyDescent="0.25">
      <c r="A26" s="2">
        <v>26</v>
      </c>
      <c r="B26" s="47" t="s">
        <v>300</v>
      </c>
      <c r="C26" s="2" t="s">
        <v>79</v>
      </c>
      <c r="D26" s="46" t="s">
        <v>245</v>
      </c>
      <c r="E26" s="46" t="s">
        <v>242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/>
  </sheetViews>
  <sheetFormatPr defaultRowHeight="15" x14ac:dyDescent="0.25"/>
  <cols>
    <col min="1" max="1" width="3" bestFit="1" customWidth="1"/>
    <col min="2" max="2" width="21.5703125" bestFit="1" customWidth="1"/>
    <col min="3" max="3" width="4" bestFit="1" customWidth="1"/>
    <col min="4" max="4" width="6" bestFit="1" customWidth="1"/>
    <col min="5" max="5" width="6.140625" bestFit="1" customWidth="1"/>
    <col min="6" max="6" width="11.140625" bestFit="1" customWidth="1"/>
    <col min="7" max="8" width="6.140625" bestFit="1" customWidth="1"/>
  </cols>
  <sheetData>
    <row r="1" spans="1:9" x14ac:dyDescent="0.25">
      <c r="A1" s="2">
        <v>1</v>
      </c>
      <c r="B1" s="3" t="s">
        <v>25</v>
      </c>
      <c r="C1" s="2" t="s">
        <v>52</v>
      </c>
      <c r="D1" s="8" t="s">
        <v>226</v>
      </c>
      <c r="E1" s="8" t="s">
        <v>242</v>
      </c>
      <c r="F1" s="11"/>
      <c r="G1" s="11"/>
      <c r="H1" s="11"/>
    </row>
    <row r="2" spans="1:9" x14ac:dyDescent="0.25">
      <c r="A2" s="2">
        <v>2</v>
      </c>
      <c r="B2" s="3" t="s">
        <v>26</v>
      </c>
      <c r="C2" s="2" t="s">
        <v>52</v>
      </c>
      <c r="D2" s="8" t="s">
        <v>226</v>
      </c>
      <c r="E2" s="13" t="s">
        <v>188</v>
      </c>
      <c r="F2" s="13" t="s">
        <v>209</v>
      </c>
      <c r="G2" s="13" t="s">
        <v>191</v>
      </c>
      <c r="H2" s="8" t="s">
        <v>232</v>
      </c>
    </row>
    <row r="3" spans="1:9" x14ac:dyDescent="0.25">
      <c r="A3" s="2">
        <v>3</v>
      </c>
      <c r="B3" s="3" t="s">
        <v>27</v>
      </c>
      <c r="C3" s="2" t="s">
        <v>52</v>
      </c>
      <c r="D3" s="8" t="s">
        <v>229</v>
      </c>
      <c r="E3" s="13" t="s">
        <v>195</v>
      </c>
      <c r="F3" s="13" t="s">
        <v>191</v>
      </c>
      <c r="G3" s="8" t="s">
        <v>232</v>
      </c>
      <c r="H3" s="11"/>
    </row>
    <row r="4" spans="1:9" x14ac:dyDescent="0.25">
      <c r="A4" s="2">
        <v>4</v>
      </c>
      <c r="B4" s="3" t="s">
        <v>28</v>
      </c>
      <c r="C4" s="2" t="s">
        <v>52</v>
      </c>
      <c r="D4" s="8" t="s">
        <v>233</v>
      </c>
      <c r="E4" s="13" t="s">
        <v>209</v>
      </c>
      <c r="F4" s="8" t="s">
        <v>230</v>
      </c>
      <c r="H4" s="11"/>
    </row>
    <row r="5" spans="1:9" x14ac:dyDescent="0.25">
      <c r="A5" s="2">
        <v>5</v>
      </c>
      <c r="B5" s="3" t="s">
        <v>29</v>
      </c>
      <c r="C5" s="2" t="s">
        <v>52</v>
      </c>
      <c r="D5" s="8" t="s">
        <v>229</v>
      </c>
      <c r="E5" s="8" t="s">
        <v>232</v>
      </c>
      <c r="F5" s="11"/>
      <c r="G5" s="11"/>
      <c r="H5" s="11"/>
    </row>
    <row r="6" spans="1:9" x14ac:dyDescent="0.25">
      <c r="A6" s="2">
        <v>6</v>
      </c>
      <c r="B6" s="36" t="s">
        <v>30</v>
      </c>
      <c r="C6" s="2" t="s">
        <v>52</v>
      </c>
      <c r="D6" s="13" t="s">
        <v>207</v>
      </c>
      <c r="E6" s="13" t="s">
        <v>192</v>
      </c>
      <c r="F6" s="13" t="s">
        <v>189</v>
      </c>
      <c r="G6" s="8" t="s">
        <v>244</v>
      </c>
      <c r="H6" s="8" t="s">
        <v>229</v>
      </c>
    </row>
    <row r="7" spans="1:9" x14ac:dyDescent="0.25">
      <c r="A7" s="2">
        <v>7</v>
      </c>
      <c r="B7" s="3" t="s">
        <v>31</v>
      </c>
      <c r="C7" s="2" t="s">
        <v>52</v>
      </c>
      <c r="D7" s="8" t="s">
        <v>244</v>
      </c>
      <c r="E7" s="8" t="s">
        <v>226</v>
      </c>
      <c r="F7" s="11"/>
      <c r="G7" s="11"/>
      <c r="H7" s="11"/>
    </row>
    <row r="8" spans="1:9" x14ac:dyDescent="0.25">
      <c r="A8" s="2">
        <v>8</v>
      </c>
      <c r="B8" s="3" t="s">
        <v>32</v>
      </c>
      <c r="C8" s="2" t="s">
        <v>52</v>
      </c>
      <c r="D8" s="8" t="s">
        <v>226</v>
      </c>
      <c r="E8" s="13" t="s">
        <v>195</v>
      </c>
      <c r="F8" s="8" t="s">
        <v>249</v>
      </c>
      <c r="G8" s="11"/>
      <c r="H8" s="11"/>
      <c r="I8" s="38"/>
    </row>
    <row r="9" spans="1:9" x14ac:dyDescent="0.25">
      <c r="A9" s="2">
        <v>9</v>
      </c>
      <c r="B9" s="3" t="s">
        <v>33</v>
      </c>
      <c r="C9" s="2" t="s">
        <v>52</v>
      </c>
      <c r="D9" s="8" t="s">
        <v>249</v>
      </c>
      <c r="E9" s="8" t="s">
        <v>226</v>
      </c>
      <c r="F9" s="11"/>
      <c r="G9" s="11"/>
      <c r="H9" s="11"/>
      <c r="I9" s="38"/>
    </row>
    <row r="10" spans="1:9" x14ac:dyDescent="0.25">
      <c r="A10" s="2">
        <v>10</v>
      </c>
      <c r="B10" s="3" t="s">
        <v>34</v>
      </c>
      <c r="C10" s="2" t="s">
        <v>52</v>
      </c>
      <c r="D10" s="8" t="s">
        <v>226</v>
      </c>
      <c r="E10" s="8" t="s">
        <v>249</v>
      </c>
      <c r="F10" s="11"/>
      <c r="G10" s="11"/>
      <c r="H10" s="11"/>
      <c r="I10" s="38"/>
    </row>
    <row r="11" spans="1:9" x14ac:dyDescent="0.25">
      <c r="A11" s="2">
        <v>11</v>
      </c>
      <c r="B11" s="3" t="s">
        <v>35</v>
      </c>
      <c r="C11" s="2" t="s">
        <v>52</v>
      </c>
      <c r="D11" s="8" t="s">
        <v>226</v>
      </c>
      <c r="E11" s="8" t="s">
        <v>242</v>
      </c>
      <c r="F11" s="11"/>
      <c r="G11" s="11"/>
      <c r="H11" s="11"/>
      <c r="I11" s="38"/>
    </row>
    <row r="12" spans="1:9" x14ac:dyDescent="0.25">
      <c r="A12" s="2">
        <v>12</v>
      </c>
      <c r="B12" s="3" t="s">
        <v>36</v>
      </c>
      <c r="C12" s="2" t="s">
        <v>52</v>
      </c>
      <c r="D12" s="8" t="s">
        <v>226</v>
      </c>
      <c r="E12" s="8" t="s">
        <v>232</v>
      </c>
      <c r="F12" s="11"/>
      <c r="G12" s="11"/>
      <c r="H12" s="11"/>
      <c r="I12" s="38"/>
    </row>
    <row r="13" spans="1:9" x14ac:dyDescent="0.25">
      <c r="A13" s="2">
        <v>13</v>
      </c>
      <c r="B13" s="3" t="s">
        <v>37</v>
      </c>
      <c r="C13" s="2" t="s">
        <v>52</v>
      </c>
      <c r="D13" s="13" t="s">
        <v>207</v>
      </c>
      <c r="E13" s="13" t="s">
        <v>191</v>
      </c>
      <c r="F13" s="8" t="s">
        <v>229</v>
      </c>
      <c r="G13" s="13" t="s">
        <v>193</v>
      </c>
      <c r="H13" s="8" t="s">
        <v>232</v>
      </c>
    </row>
    <row r="14" spans="1:9" x14ac:dyDescent="0.25">
      <c r="A14" s="2">
        <v>14</v>
      </c>
      <c r="B14" s="3" t="s">
        <v>38</v>
      </c>
      <c r="C14" s="2" t="s">
        <v>52</v>
      </c>
      <c r="D14" s="8" t="s">
        <v>226</v>
      </c>
      <c r="E14" s="8" t="s">
        <v>242</v>
      </c>
      <c r="F14" s="11"/>
      <c r="G14" s="11"/>
      <c r="H14" s="11"/>
    </row>
    <row r="15" spans="1:9" x14ac:dyDescent="0.25">
      <c r="A15" s="2">
        <v>15</v>
      </c>
      <c r="B15" s="3" t="s">
        <v>39</v>
      </c>
      <c r="C15" s="2" t="s">
        <v>52</v>
      </c>
      <c r="D15" s="8" t="s">
        <v>226</v>
      </c>
      <c r="E15" s="8" t="s">
        <v>242</v>
      </c>
      <c r="F15" s="11"/>
      <c r="G15" s="11"/>
      <c r="H15" s="11"/>
    </row>
    <row r="16" spans="1:9" x14ac:dyDescent="0.25">
      <c r="A16" s="2">
        <v>16</v>
      </c>
      <c r="B16" s="3" t="s">
        <v>40</v>
      </c>
      <c r="C16" s="2" t="s">
        <v>52</v>
      </c>
      <c r="D16" s="13" t="s">
        <v>192</v>
      </c>
      <c r="E16" s="8" t="s">
        <v>242</v>
      </c>
      <c r="F16" s="8" t="s">
        <v>229</v>
      </c>
      <c r="G16" s="11"/>
      <c r="H16" s="11"/>
      <c r="I16" s="38"/>
    </row>
    <row r="17" spans="1:9" x14ac:dyDescent="0.25">
      <c r="A17" s="2">
        <v>17</v>
      </c>
      <c r="B17" s="3" t="s">
        <v>41</v>
      </c>
      <c r="C17" s="2" t="s">
        <v>52</v>
      </c>
      <c r="D17" s="8" t="s">
        <v>249</v>
      </c>
      <c r="E17" s="8" t="s">
        <v>226</v>
      </c>
      <c r="F17" s="11"/>
      <c r="G17" s="11"/>
      <c r="H17" s="11"/>
      <c r="I17" s="38"/>
    </row>
    <row r="18" spans="1:9" x14ac:dyDescent="0.25">
      <c r="A18" s="2">
        <v>18</v>
      </c>
      <c r="B18" s="3" t="s">
        <v>42</v>
      </c>
      <c r="C18" s="2" t="s">
        <v>52</v>
      </c>
      <c r="D18" s="8" t="s">
        <v>229</v>
      </c>
      <c r="E18" s="8" t="s">
        <v>242</v>
      </c>
      <c r="F18" s="11"/>
      <c r="G18" s="11"/>
      <c r="H18" s="11"/>
      <c r="I18" s="38"/>
    </row>
    <row r="19" spans="1:9" x14ac:dyDescent="0.25">
      <c r="A19" s="2">
        <v>19</v>
      </c>
      <c r="B19" s="3" t="s">
        <v>43</v>
      </c>
      <c r="C19" s="2" t="s">
        <v>52</v>
      </c>
      <c r="D19" s="8" t="s">
        <v>226</v>
      </c>
      <c r="E19" s="8" t="s">
        <v>242</v>
      </c>
      <c r="F19" s="11"/>
      <c r="G19" s="11"/>
      <c r="H19" s="11"/>
      <c r="I19" s="38"/>
    </row>
    <row r="20" spans="1:9" x14ac:dyDescent="0.25">
      <c r="A20" s="2">
        <v>20</v>
      </c>
      <c r="B20" s="3" t="s">
        <v>44</v>
      </c>
      <c r="C20" s="2" t="s">
        <v>52</v>
      </c>
      <c r="D20" s="8" t="s">
        <v>226</v>
      </c>
      <c r="E20" s="8" t="s">
        <v>249</v>
      </c>
      <c r="F20" s="11"/>
      <c r="G20" s="11"/>
      <c r="H20" s="11"/>
      <c r="I20" s="38"/>
    </row>
    <row r="21" spans="1:9" x14ac:dyDescent="0.25">
      <c r="A21" s="2">
        <v>21</v>
      </c>
      <c r="B21" s="3" t="s">
        <v>45</v>
      </c>
      <c r="C21" s="2" t="s">
        <v>52</v>
      </c>
      <c r="D21" s="8" t="s">
        <v>226</v>
      </c>
      <c r="E21" s="8" t="s">
        <v>232</v>
      </c>
      <c r="F21" s="11"/>
      <c r="G21" s="11"/>
      <c r="H21" s="11"/>
      <c r="I21" s="38"/>
    </row>
    <row r="22" spans="1:9" x14ac:dyDescent="0.25">
      <c r="A22" s="2">
        <v>22</v>
      </c>
      <c r="B22" s="3" t="s">
        <v>46</v>
      </c>
      <c r="C22" s="2" t="s">
        <v>52</v>
      </c>
      <c r="D22" s="8" t="s">
        <v>229</v>
      </c>
      <c r="E22" s="8" t="s">
        <v>242</v>
      </c>
      <c r="F22" s="11"/>
      <c r="G22" s="11"/>
      <c r="H22" s="11"/>
      <c r="I22" s="38"/>
    </row>
    <row r="23" spans="1:9" x14ac:dyDescent="0.25">
      <c r="A23" s="2">
        <v>23</v>
      </c>
      <c r="B23" s="3" t="s">
        <v>47</v>
      </c>
      <c r="C23" s="2" t="s">
        <v>52</v>
      </c>
      <c r="D23" s="8" t="s">
        <v>226</v>
      </c>
      <c r="E23" s="8" t="s">
        <v>249</v>
      </c>
      <c r="F23" s="11"/>
      <c r="G23" s="11"/>
      <c r="H23" s="11"/>
      <c r="I23" s="38"/>
    </row>
    <row r="24" spans="1:9" x14ac:dyDescent="0.25">
      <c r="A24" s="2">
        <v>24</v>
      </c>
      <c r="B24" s="3" t="s">
        <v>48</v>
      </c>
      <c r="C24" s="2" t="s">
        <v>52</v>
      </c>
      <c r="D24" s="8" t="s">
        <v>226</v>
      </c>
      <c r="E24" s="8" t="s">
        <v>249</v>
      </c>
      <c r="F24" s="11"/>
      <c r="G24" s="11"/>
      <c r="H24" s="11"/>
      <c r="I24" s="38"/>
    </row>
    <row r="25" spans="1:9" x14ac:dyDescent="0.25">
      <c r="A25" s="2">
        <v>25</v>
      </c>
      <c r="B25" s="36" t="s">
        <v>49</v>
      </c>
      <c r="C25" s="2" t="s">
        <v>52</v>
      </c>
      <c r="D25" s="8" t="s">
        <v>242</v>
      </c>
      <c r="E25" s="13" t="s">
        <v>209</v>
      </c>
      <c r="F25" s="8" t="s">
        <v>284</v>
      </c>
    </row>
    <row r="26" spans="1:9" x14ac:dyDescent="0.25">
      <c r="A26" s="2">
        <v>26</v>
      </c>
      <c r="B26" s="36" t="s">
        <v>50</v>
      </c>
      <c r="C26" s="2" t="s">
        <v>52</v>
      </c>
      <c r="D26" s="8" t="s">
        <v>245</v>
      </c>
      <c r="E26" s="13" t="s">
        <v>207</v>
      </c>
      <c r="F26" s="18" t="s">
        <v>194</v>
      </c>
      <c r="G26" s="18" t="s">
        <v>189</v>
      </c>
      <c r="H26" s="16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5" x14ac:dyDescent="0.25"/>
  <cols>
    <col min="1" max="1" width="3" bestFit="1" customWidth="1"/>
    <col min="2" max="2" width="21.85546875" bestFit="1" customWidth="1"/>
    <col min="3" max="3" width="4" bestFit="1" customWidth="1"/>
    <col min="4" max="4" width="6" bestFit="1" customWidth="1"/>
    <col min="5" max="5" width="6.140625" bestFit="1" customWidth="1"/>
    <col min="6" max="6" width="8.5703125" bestFit="1" customWidth="1"/>
    <col min="7" max="8" width="6.140625" bestFit="1" customWidth="1"/>
    <col min="9" max="10" width="4.5703125" bestFit="1" customWidth="1"/>
    <col min="11" max="11" width="5.7109375" bestFit="1" customWidth="1"/>
  </cols>
  <sheetData>
    <row r="1" spans="1:14" x14ac:dyDescent="0.25">
      <c r="A1" s="2">
        <v>1</v>
      </c>
      <c r="B1" s="3" t="s">
        <v>0</v>
      </c>
      <c r="C1" s="2" t="s">
        <v>51</v>
      </c>
      <c r="D1" s="13" t="s">
        <v>191</v>
      </c>
      <c r="E1" s="8" t="s">
        <v>228</v>
      </c>
      <c r="F1" s="8" t="s">
        <v>231</v>
      </c>
      <c r="G1" s="11"/>
      <c r="H1" s="11"/>
      <c r="I1" s="11"/>
      <c r="J1" s="11"/>
      <c r="K1" s="11"/>
    </row>
    <row r="2" spans="1:14" x14ac:dyDescent="0.25">
      <c r="A2" s="2">
        <v>2</v>
      </c>
      <c r="B2" s="3" t="s">
        <v>1</v>
      </c>
      <c r="C2" s="2" t="s">
        <v>51</v>
      </c>
      <c r="D2" s="13" t="s">
        <v>191</v>
      </c>
      <c r="E2" s="8" t="s">
        <v>228</v>
      </c>
      <c r="F2" s="13" t="s">
        <v>208</v>
      </c>
      <c r="G2" s="8" t="s">
        <v>231</v>
      </c>
      <c r="H2" s="11"/>
      <c r="I2" s="11"/>
      <c r="J2" s="11"/>
      <c r="K2" s="11"/>
    </row>
    <row r="3" spans="1:14" x14ac:dyDescent="0.25">
      <c r="A3" s="2">
        <v>3</v>
      </c>
      <c r="B3" s="3" t="s">
        <v>2</v>
      </c>
      <c r="C3" s="2" t="s">
        <v>51</v>
      </c>
      <c r="D3" s="8" t="s">
        <v>230</v>
      </c>
      <c r="E3" s="8" t="s">
        <v>251</v>
      </c>
      <c r="F3" s="11"/>
      <c r="G3" s="11"/>
      <c r="H3" s="11"/>
      <c r="I3" s="11"/>
      <c r="J3" s="11"/>
      <c r="K3" s="11"/>
    </row>
    <row r="4" spans="1:14" x14ac:dyDescent="0.25">
      <c r="A4" s="2">
        <v>4</v>
      </c>
      <c r="B4" s="3" t="s">
        <v>3</v>
      </c>
      <c r="C4" s="2" t="s">
        <v>51</v>
      </c>
      <c r="D4" s="8" t="s">
        <v>230</v>
      </c>
      <c r="E4" s="8" t="s">
        <v>251</v>
      </c>
      <c r="F4" s="11"/>
      <c r="G4" s="11"/>
      <c r="H4" s="11"/>
      <c r="I4" s="11"/>
      <c r="J4" s="11"/>
      <c r="K4" s="11"/>
    </row>
    <row r="5" spans="1:14" x14ac:dyDescent="0.25">
      <c r="A5" s="2">
        <v>5</v>
      </c>
      <c r="B5" s="3" t="s">
        <v>4</v>
      </c>
      <c r="C5" s="2" t="s">
        <v>51</v>
      </c>
      <c r="D5" s="8" t="s">
        <v>230</v>
      </c>
      <c r="E5" s="8" t="s">
        <v>251</v>
      </c>
      <c r="F5" s="11"/>
      <c r="G5" s="11"/>
      <c r="H5" s="11"/>
      <c r="I5" s="11"/>
      <c r="J5" s="11"/>
      <c r="K5" s="11"/>
    </row>
    <row r="6" spans="1:14" x14ac:dyDescent="0.25">
      <c r="A6" s="2">
        <v>6</v>
      </c>
      <c r="B6" s="3" t="s">
        <v>5</v>
      </c>
      <c r="C6" s="2" t="s">
        <v>51</v>
      </c>
      <c r="D6" s="8" t="s">
        <v>230</v>
      </c>
      <c r="E6" s="13" t="s">
        <v>195</v>
      </c>
      <c r="F6" s="8" t="s">
        <v>251</v>
      </c>
      <c r="G6" s="11"/>
      <c r="H6" s="11"/>
      <c r="I6" s="11"/>
      <c r="J6" s="11"/>
      <c r="K6" s="11"/>
    </row>
    <row r="7" spans="1:14" x14ac:dyDescent="0.25">
      <c r="A7" s="2">
        <v>8</v>
      </c>
      <c r="B7" s="3" t="s">
        <v>6</v>
      </c>
      <c r="C7" s="2" t="s">
        <v>51</v>
      </c>
      <c r="D7" s="8" t="s">
        <v>230</v>
      </c>
      <c r="E7" s="8" t="s">
        <v>251</v>
      </c>
      <c r="F7" s="11"/>
      <c r="G7" s="11"/>
      <c r="H7" s="11"/>
      <c r="I7" s="11"/>
      <c r="J7" s="11"/>
      <c r="K7" s="11"/>
    </row>
    <row r="8" spans="1:14" x14ac:dyDescent="0.25">
      <c r="A8" s="2">
        <v>9</v>
      </c>
      <c r="B8" s="36" t="s">
        <v>7</v>
      </c>
      <c r="C8" s="2" t="s">
        <v>51</v>
      </c>
      <c r="D8" s="8" t="s">
        <v>230</v>
      </c>
      <c r="E8" s="8" t="s">
        <v>231</v>
      </c>
      <c r="F8" s="11"/>
      <c r="G8" s="11"/>
      <c r="H8" s="11"/>
      <c r="I8" s="11"/>
      <c r="J8" s="11"/>
      <c r="K8" s="11"/>
    </row>
    <row r="9" spans="1:14" x14ac:dyDescent="0.25">
      <c r="A9" s="2">
        <v>10</v>
      </c>
      <c r="B9" s="36" t="s">
        <v>8</v>
      </c>
      <c r="C9" s="2" t="s">
        <v>51</v>
      </c>
      <c r="D9" s="8" t="s">
        <v>244</v>
      </c>
      <c r="E9" s="13" t="s">
        <v>189</v>
      </c>
      <c r="F9" s="13" t="s">
        <v>208</v>
      </c>
      <c r="G9" s="9" t="s">
        <v>206</v>
      </c>
      <c r="H9" s="13" t="s">
        <v>193</v>
      </c>
      <c r="I9" s="13" t="s">
        <v>195</v>
      </c>
      <c r="J9" s="13" t="s">
        <v>194</v>
      </c>
      <c r="K9" s="9" t="s">
        <v>233</v>
      </c>
      <c r="L9" s="13" t="s">
        <v>191</v>
      </c>
      <c r="M9" s="13" t="s">
        <v>192</v>
      </c>
      <c r="N9" s="8" t="s">
        <v>251</v>
      </c>
    </row>
    <row r="10" spans="1:14" x14ac:dyDescent="0.25">
      <c r="A10" s="2">
        <v>11</v>
      </c>
      <c r="B10" s="3" t="s">
        <v>9</v>
      </c>
      <c r="C10" s="2" t="s">
        <v>51</v>
      </c>
      <c r="D10" s="8" t="s">
        <v>230</v>
      </c>
      <c r="E10" s="8" t="s">
        <v>251</v>
      </c>
      <c r="F10" s="11"/>
      <c r="G10" s="11"/>
      <c r="H10" s="11"/>
      <c r="I10" s="11"/>
      <c r="J10" s="11"/>
      <c r="K10" s="11"/>
    </row>
    <row r="11" spans="1:14" x14ac:dyDescent="0.25">
      <c r="A11" s="2">
        <v>12</v>
      </c>
      <c r="B11" s="3" t="s">
        <v>10</v>
      </c>
      <c r="C11" s="2" t="s">
        <v>51</v>
      </c>
      <c r="D11" s="8" t="s">
        <v>230</v>
      </c>
      <c r="E11" s="13" t="s">
        <v>207</v>
      </c>
      <c r="F11" s="8" t="s">
        <v>233</v>
      </c>
      <c r="G11" s="11"/>
      <c r="H11" s="11"/>
      <c r="I11" s="11"/>
      <c r="J11" s="11"/>
      <c r="K11" s="11"/>
    </row>
    <row r="12" spans="1:14" x14ac:dyDescent="0.25">
      <c r="A12" s="2">
        <v>13</v>
      </c>
      <c r="B12" s="3" t="s">
        <v>11</v>
      </c>
      <c r="C12" s="2" t="s">
        <v>51</v>
      </c>
      <c r="D12" s="8" t="s">
        <v>230</v>
      </c>
      <c r="E12" s="13" t="s">
        <v>208</v>
      </c>
      <c r="F12" s="13" t="s">
        <v>192</v>
      </c>
      <c r="G12" s="8" t="s">
        <v>233</v>
      </c>
      <c r="H12" s="11"/>
      <c r="I12" s="11"/>
      <c r="J12" s="11"/>
      <c r="K12" s="11"/>
    </row>
    <row r="13" spans="1:14" x14ac:dyDescent="0.25">
      <c r="A13" s="2">
        <v>14</v>
      </c>
      <c r="B13" s="3" t="s">
        <v>12</v>
      </c>
      <c r="C13" s="2" t="s">
        <v>51</v>
      </c>
      <c r="D13" s="13" t="s">
        <v>195</v>
      </c>
      <c r="E13" s="8" t="s">
        <v>230</v>
      </c>
      <c r="F13" s="13" t="s">
        <v>207</v>
      </c>
      <c r="G13" s="8" t="s">
        <v>231</v>
      </c>
      <c r="H13" s="11"/>
      <c r="I13" s="11"/>
      <c r="J13" s="11"/>
      <c r="K13" s="11"/>
    </row>
    <row r="14" spans="1:14" x14ac:dyDescent="0.25">
      <c r="A14" s="2">
        <v>15</v>
      </c>
      <c r="B14" s="3" t="s">
        <v>13</v>
      </c>
      <c r="C14" s="2" t="s">
        <v>51</v>
      </c>
      <c r="D14" s="8" t="s">
        <v>230</v>
      </c>
      <c r="E14" s="13" t="s">
        <v>207</v>
      </c>
      <c r="F14" s="13" t="s">
        <v>191</v>
      </c>
      <c r="G14" s="8" t="s">
        <v>245</v>
      </c>
      <c r="H14" s="11"/>
      <c r="I14" s="11"/>
      <c r="J14" s="11"/>
      <c r="K14" s="11"/>
    </row>
    <row r="15" spans="1:14" x14ac:dyDescent="0.25">
      <c r="A15" s="2">
        <v>16</v>
      </c>
      <c r="B15" s="3" t="s">
        <v>14</v>
      </c>
      <c r="C15" s="2" t="s">
        <v>51</v>
      </c>
      <c r="D15" s="13" t="s">
        <v>207</v>
      </c>
      <c r="E15" s="8" t="s">
        <v>228</v>
      </c>
      <c r="F15" s="8" t="s">
        <v>233</v>
      </c>
      <c r="G15" s="11"/>
      <c r="H15" s="11"/>
      <c r="I15" s="11"/>
      <c r="J15" s="11"/>
      <c r="K15" s="11"/>
    </row>
    <row r="16" spans="1:14" x14ac:dyDescent="0.25">
      <c r="A16" s="2">
        <v>17</v>
      </c>
      <c r="B16" s="3" t="s">
        <v>15</v>
      </c>
      <c r="C16" s="2" t="s">
        <v>51</v>
      </c>
      <c r="D16" s="8" t="s">
        <v>230</v>
      </c>
      <c r="E16" s="13" t="s">
        <v>208</v>
      </c>
      <c r="F16" s="8" t="s">
        <v>251</v>
      </c>
      <c r="G16" s="11"/>
      <c r="H16" s="11"/>
      <c r="I16" s="11"/>
      <c r="J16" s="11"/>
      <c r="K16" s="11"/>
    </row>
    <row r="17" spans="1:11" x14ac:dyDescent="0.25">
      <c r="A17" s="2">
        <v>18</v>
      </c>
      <c r="B17" s="3" t="s">
        <v>205</v>
      </c>
      <c r="C17" s="2" t="s">
        <v>51</v>
      </c>
      <c r="D17" s="8" t="s">
        <v>230</v>
      </c>
      <c r="E17" s="8" t="s">
        <v>233</v>
      </c>
      <c r="F17" s="11"/>
      <c r="G17" s="11"/>
      <c r="H17" s="11"/>
      <c r="I17" s="11"/>
      <c r="J17" s="11"/>
      <c r="K17" s="11"/>
    </row>
    <row r="18" spans="1:11" x14ac:dyDescent="0.25">
      <c r="A18" s="2">
        <v>19</v>
      </c>
      <c r="B18" s="3" t="s">
        <v>16</v>
      </c>
      <c r="C18" s="2" t="s">
        <v>51</v>
      </c>
      <c r="D18" s="13" t="s">
        <v>189</v>
      </c>
      <c r="E18" s="8" t="s">
        <v>244</v>
      </c>
      <c r="F18" s="13" t="s">
        <v>208</v>
      </c>
      <c r="G18" s="8" t="s">
        <v>231</v>
      </c>
      <c r="H18" s="11"/>
      <c r="I18" s="11"/>
      <c r="J18" s="11"/>
      <c r="K18" s="11"/>
    </row>
    <row r="19" spans="1:11" x14ac:dyDescent="0.25">
      <c r="A19" s="2">
        <v>20</v>
      </c>
      <c r="B19" s="3" t="s">
        <v>17</v>
      </c>
      <c r="C19" s="2" t="s">
        <v>51</v>
      </c>
      <c r="D19" s="8" t="s">
        <v>230</v>
      </c>
      <c r="E19" s="8" t="s">
        <v>233</v>
      </c>
      <c r="F19" s="11"/>
      <c r="G19" s="11"/>
      <c r="H19" s="11"/>
      <c r="I19" s="11"/>
      <c r="J19" s="11"/>
      <c r="K19" s="11"/>
    </row>
    <row r="20" spans="1:11" x14ac:dyDescent="0.25">
      <c r="A20" s="2">
        <v>21</v>
      </c>
      <c r="B20" s="3" t="s">
        <v>18</v>
      </c>
      <c r="C20" s="2" t="s">
        <v>51</v>
      </c>
      <c r="D20" s="8" t="s">
        <v>228</v>
      </c>
      <c r="E20" s="13" t="s">
        <v>208</v>
      </c>
      <c r="F20" s="8" t="s">
        <v>245</v>
      </c>
      <c r="G20" s="11"/>
      <c r="H20" s="11"/>
      <c r="I20" s="11"/>
      <c r="J20" s="11"/>
      <c r="K20" s="11"/>
    </row>
    <row r="21" spans="1:11" x14ac:dyDescent="0.25">
      <c r="A21" s="2">
        <v>22</v>
      </c>
      <c r="B21" s="36" t="s">
        <v>19</v>
      </c>
      <c r="C21" s="2" t="s">
        <v>51</v>
      </c>
      <c r="D21" s="8" t="s">
        <v>230</v>
      </c>
      <c r="E21" s="8" t="s">
        <v>233</v>
      </c>
      <c r="F21" s="11"/>
      <c r="G21" s="11"/>
      <c r="H21" s="11"/>
      <c r="I21" s="11"/>
      <c r="J21" s="11"/>
      <c r="K21" s="11"/>
    </row>
    <row r="22" spans="1:11" x14ac:dyDescent="0.25">
      <c r="A22" s="2">
        <v>23</v>
      </c>
      <c r="B22" s="3" t="s">
        <v>20</v>
      </c>
      <c r="C22" s="2" t="s">
        <v>51</v>
      </c>
      <c r="D22" s="13" t="s">
        <v>195</v>
      </c>
      <c r="E22" s="8" t="s">
        <v>230</v>
      </c>
      <c r="F22" s="8" t="s">
        <v>251</v>
      </c>
      <c r="G22" s="11"/>
      <c r="H22" s="11"/>
      <c r="I22" s="11"/>
      <c r="J22" s="11"/>
      <c r="K22" s="11"/>
    </row>
    <row r="23" spans="1:11" x14ac:dyDescent="0.25">
      <c r="A23" s="2">
        <v>24</v>
      </c>
      <c r="B23" s="3" t="s">
        <v>21</v>
      </c>
      <c r="C23" s="2" t="s">
        <v>51</v>
      </c>
      <c r="D23" s="8" t="s">
        <v>230</v>
      </c>
      <c r="E23" s="13" t="s">
        <v>208</v>
      </c>
      <c r="F23" s="8" t="s">
        <v>251</v>
      </c>
      <c r="G23" s="11"/>
      <c r="H23" s="11"/>
      <c r="I23" s="11"/>
      <c r="J23" s="11"/>
      <c r="K23" s="11"/>
    </row>
    <row r="24" spans="1:11" x14ac:dyDescent="0.25">
      <c r="A24" s="2">
        <v>25</v>
      </c>
      <c r="B24" s="36" t="s">
        <v>22</v>
      </c>
      <c r="C24" s="2" t="s">
        <v>51</v>
      </c>
      <c r="D24" s="8" t="s">
        <v>228</v>
      </c>
      <c r="E24" s="13" t="s">
        <v>191</v>
      </c>
      <c r="F24" s="8" t="s">
        <v>281</v>
      </c>
      <c r="G24" s="37"/>
      <c r="H24" s="39"/>
      <c r="I24" s="39"/>
      <c r="J24" s="39"/>
      <c r="K24" s="39"/>
    </row>
    <row r="25" spans="1:11" x14ac:dyDescent="0.25">
      <c r="A25" s="2">
        <v>26</v>
      </c>
      <c r="B25" s="3" t="s">
        <v>23</v>
      </c>
      <c r="C25" s="2" t="s">
        <v>51</v>
      </c>
      <c r="D25" s="8" t="s">
        <v>230</v>
      </c>
      <c r="E25" s="13" t="s">
        <v>191</v>
      </c>
      <c r="F25" s="8" t="s">
        <v>251</v>
      </c>
      <c r="G25" s="11"/>
      <c r="H25" s="11"/>
      <c r="I25" s="11"/>
      <c r="J25" s="11"/>
      <c r="K25" s="11"/>
    </row>
    <row r="26" spans="1:11" x14ac:dyDescent="0.25">
      <c r="A26" s="2">
        <v>27</v>
      </c>
      <c r="B26" s="3" t="s">
        <v>24</v>
      </c>
      <c r="C26" s="2" t="s">
        <v>51</v>
      </c>
      <c r="D26" s="13" t="s">
        <v>208</v>
      </c>
      <c r="E26" s="8" t="s">
        <v>228</v>
      </c>
      <c r="F26" s="8" t="s">
        <v>233</v>
      </c>
      <c r="G26" s="11"/>
      <c r="H26" s="11"/>
      <c r="I26" s="11"/>
      <c r="J26" s="11"/>
      <c r="K26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3" sqref="A3"/>
    </sheetView>
  </sheetViews>
  <sheetFormatPr defaultRowHeight="12.75" x14ac:dyDescent="0.2"/>
  <cols>
    <col min="1" max="1" width="3" style="4" bestFit="1" customWidth="1"/>
    <col min="2" max="2" width="4.140625" style="4" bestFit="1" customWidth="1"/>
    <col min="3" max="3" width="36.140625" style="4" bestFit="1" customWidth="1"/>
    <col min="4" max="4" width="5.85546875" style="4" bestFit="1" customWidth="1"/>
    <col min="5" max="16384" width="9.140625" style="4"/>
  </cols>
  <sheetData>
    <row r="1" spans="1:9" x14ac:dyDescent="0.2">
      <c r="A1" s="51" t="s">
        <v>252</v>
      </c>
      <c r="B1" s="52"/>
      <c r="C1" s="52"/>
      <c r="D1" s="52"/>
      <c r="E1" s="52"/>
      <c r="F1" s="52"/>
      <c r="G1" s="52"/>
      <c r="H1" s="52"/>
      <c r="I1" s="52"/>
    </row>
    <row r="2" spans="1:9" x14ac:dyDescent="0.2"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</row>
    <row r="3" spans="1:9" x14ac:dyDescent="0.2">
      <c r="A3" s="4">
        <v>1</v>
      </c>
      <c r="B3" s="2">
        <v>2</v>
      </c>
      <c r="C3" s="3" t="s">
        <v>26</v>
      </c>
      <c r="D3" s="2" t="s">
        <v>52</v>
      </c>
      <c r="E3" s="8" t="s">
        <v>226</v>
      </c>
      <c r="F3" s="18" t="s">
        <v>188</v>
      </c>
      <c r="G3" s="18" t="s">
        <v>209</v>
      </c>
      <c r="H3" s="18" t="s">
        <v>191</v>
      </c>
      <c r="I3" s="16" t="s">
        <v>287</v>
      </c>
    </row>
    <row r="4" spans="1:9" x14ac:dyDescent="0.2">
      <c r="A4" s="4">
        <v>2</v>
      </c>
      <c r="B4" s="2">
        <v>3</v>
      </c>
      <c r="C4" s="3" t="s">
        <v>27</v>
      </c>
      <c r="D4" s="2" t="s">
        <v>52</v>
      </c>
      <c r="E4" s="8" t="s">
        <v>229</v>
      </c>
      <c r="F4" s="18" t="s">
        <v>195</v>
      </c>
      <c r="G4" s="18" t="s">
        <v>191</v>
      </c>
      <c r="H4" s="16" t="s">
        <v>232</v>
      </c>
    </row>
    <row r="5" spans="1:9" x14ac:dyDescent="0.2">
      <c r="A5" s="4">
        <v>3</v>
      </c>
      <c r="B5" s="2">
        <v>5</v>
      </c>
      <c r="C5" s="3" t="s">
        <v>29</v>
      </c>
      <c r="D5" s="2" t="s">
        <v>52</v>
      </c>
      <c r="E5" s="8" t="s">
        <v>229</v>
      </c>
      <c r="F5" s="8" t="s">
        <v>232</v>
      </c>
    </row>
    <row r="6" spans="1:9" x14ac:dyDescent="0.2">
      <c r="A6" s="4">
        <v>4</v>
      </c>
      <c r="B6" s="2">
        <v>12</v>
      </c>
      <c r="C6" s="3" t="s">
        <v>36</v>
      </c>
      <c r="D6" s="2" t="s">
        <v>52</v>
      </c>
      <c r="E6" s="8" t="s">
        <v>226</v>
      </c>
      <c r="F6" s="16" t="s">
        <v>232</v>
      </c>
      <c r="G6" s="22"/>
    </row>
    <row r="7" spans="1:9" x14ac:dyDescent="0.2">
      <c r="A7" s="4">
        <v>5</v>
      </c>
      <c r="B7" s="2">
        <v>13</v>
      </c>
      <c r="C7" s="3" t="s">
        <v>37</v>
      </c>
      <c r="D7" s="2" t="s">
        <v>52</v>
      </c>
      <c r="E7" s="13" t="s">
        <v>207</v>
      </c>
      <c r="F7" s="18" t="s">
        <v>191</v>
      </c>
      <c r="G7" s="16" t="s">
        <v>229</v>
      </c>
      <c r="H7" s="18" t="s">
        <v>193</v>
      </c>
      <c r="I7" s="16" t="s">
        <v>288</v>
      </c>
    </row>
    <row r="8" spans="1:9" x14ac:dyDescent="0.2">
      <c r="A8" s="4">
        <v>6</v>
      </c>
      <c r="B8" s="2">
        <v>21</v>
      </c>
      <c r="C8" s="3" t="s">
        <v>45</v>
      </c>
      <c r="D8" s="2" t="s">
        <v>52</v>
      </c>
      <c r="E8" s="8" t="s">
        <v>226</v>
      </c>
      <c r="F8" s="16" t="s">
        <v>232</v>
      </c>
    </row>
    <row r="9" spans="1:9" x14ac:dyDescent="0.2">
      <c r="A9" s="4">
        <v>7</v>
      </c>
      <c r="B9" s="2">
        <v>5</v>
      </c>
      <c r="C9" s="3" t="s">
        <v>57</v>
      </c>
      <c r="D9" s="2" t="s">
        <v>79</v>
      </c>
      <c r="E9" s="8" t="s">
        <v>232</v>
      </c>
      <c r="F9" s="18" t="s">
        <v>191</v>
      </c>
      <c r="G9" s="16" t="s">
        <v>251</v>
      </c>
    </row>
    <row r="10" spans="1:9" x14ac:dyDescent="0.2">
      <c r="A10" s="4">
        <v>8</v>
      </c>
      <c r="B10" s="2">
        <v>6</v>
      </c>
      <c r="C10" s="5" t="s">
        <v>58</v>
      </c>
      <c r="D10" s="2" t="s">
        <v>79</v>
      </c>
      <c r="E10" s="8" t="s">
        <v>211</v>
      </c>
      <c r="F10" s="16" t="s">
        <v>232</v>
      </c>
    </row>
    <row r="11" spans="1:9" x14ac:dyDescent="0.2">
      <c r="A11" s="4">
        <v>9</v>
      </c>
      <c r="B11" s="2">
        <v>8</v>
      </c>
      <c r="C11" s="3" t="s">
        <v>60</v>
      </c>
      <c r="D11" s="2" t="s">
        <v>79</v>
      </c>
      <c r="E11" s="8" t="s">
        <v>232</v>
      </c>
    </row>
    <row r="12" spans="1:9" x14ac:dyDescent="0.2">
      <c r="A12" s="4">
        <v>10</v>
      </c>
      <c r="B12" s="2">
        <v>11</v>
      </c>
      <c r="C12" s="3" t="s">
        <v>63</v>
      </c>
      <c r="D12" s="2" t="s">
        <v>79</v>
      </c>
      <c r="E12" s="8" t="s">
        <v>232</v>
      </c>
    </row>
    <row r="13" spans="1:9" x14ac:dyDescent="0.2">
      <c r="A13" s="4">
        <v>11</v>
      </c>
      <c r="B13" s="2">
        <v>12</v>
      </c>
      <c r="C13" s="3" t="s">
        <v>64</v>
      </c>
      <c r="D13" s="2" t="s">
        <v>79</v>
      </c>
      <c r="E13" s="8" t="s">
        <v>233</v>
      </c>
      <c r="F13" s="8" t="s">
        <v>232</v>
      </c>
    </row>
    <row r="14" spans="1:9" x14ac:dyDescent="0.2">
      <c r="A14" s="4">
        <v>12</v>
      </c>
      <c r="B14" s="2">
        <v>13</v>
      </c>
      <c r="C14" s="5" t="s">
        <v>65</v>
      </c>
      <c r="D14" s="2" t="s">
        <v>79</v>
      </c>
      <c r="E14" s="8" t="s">
        <v>232</v>
      </c>
      <c r="F14" s="19"/>
    </row>
    <row r="15" spans="1:9" x14ac:dyDescent="0.2">
      <c r="A15" s="4">
        <v>13</v>
      </c>
      <c r="B15" s="2">
        <v>14</v>
      </c>
      <c r="C15" s="3" t="s">
        <v>66</v>
      </c>
      <c r="D15" s="2" t="s">
        <v>79</v>
      </c>
      <c r="E15" s="13" t="s">
        <v>188</v>
      </c>
      <c r="F15" s="8" t="s">
        <v>232</v>
      </c>
      <c r="G15" s="18" t="s">
        <v>247</v>
      </c>
      <c r="H15" s="16" t="s">
        <v>251</v>
      </c>
    </row>
    <row r="16" spans="1:9" x14ac:dyDescent="0.2">
      <c r="A16" s="4">
        <v>14</v>
      </c>
      <c r="B16" s="2">
        <v>15</v>
      </c>
      <c r="C16" s="5" t="s">
        <v>67</v>
      </c>
      <c r="D16" s="2" t="s">
        <v>79</v>
      </c>
      <c r="E16" s="8" t="s">
        <v>211</v>
      </c>
      <c r="F16" s="8" t="s">
        <v>232</v>
      </c>
    </row>
    <row r="17" spans="1:9" x14ac:dyDescent="0.2">
      <c r="A17" s="4">
        <v>15</v>
      </c>
      <c r="B17" s="2">
        <v>17</v>
      </c>
      <c r="C17" s="5" t="s">
        <v>69</v>
      </c>
      <c r="D17" s="2" t="s">
        <v>79</v>
      </c>
      <c r="E17" s="8" t="s">
        <v>211</v>
      </c>
      <c r="F17" s="8" t="s">
        <v>232</v>
      </c>
    </row>
    <row r="18" spans="1:9" x14ac:dyDescent="0.2">
      <c r="A18" s="4">
        <v>16</v>
      </c>
      <c r="B18" s="2">
        <v>19</v>
      </c>
      <c r="C18" s="3" t="s">
        <v>71</v>
      </c>
      <c r="D18" s="2" t="s">
        <v>79</v>
      </c>
      <c r="E18" s="13" t="s">
        <v>188</v>
      </c>
      <c r="F18" s="8" t="s">
        <v>251</v>
      </c>
      <c r="G18" s="13" t="s">
        <v>246</v>
      </c>
      <c r="H18" s="8" t="s">
        <v>232</v>
      </c>
    </row>
    <row r="19" spans="1:9" x14ac:dyDescent="0.2">
      <c r="A19" s="4">
        <v>17</v>
      </c>
      <c r="B19" s="2">
        <v>25</v>
      </c>
      <c r="C19" s="5" t="s">
        <v>77</v>
      </c>
      <c r="D19" s="2" t="s">
        <v>79</v>
      </c>
      <c r="E19" s="8" t="s">
        <v>211</v>
      </c>
      <c r="F19" s="8" t="s">
        <v>232</v>
      </c>
    </row>
    <row r="20" spans="1:9" x14ac:dyDescent="0.2">
      <c r="A20" s="4">
        <v>18</v>
      </c>
      <c r="B20" s="2">
        <v>17</v>
      </c>
      <c r="C20" s="36" t="s">
        <v>122</v>
      </c>
      <c r="D20" s="6" t="s">
        <v>131</v>
      </c>
      <c r="E20" s="8" t="s">
        <v>279</v>
      </c>
      <c r="F20" s="13" t="s">
        <v>210</v>
      </c>
      <c r="G20" s="20" t="s">
        <v>286</v>
      </c>
      <c r="H20" s="16" t="s">
        <v>232</v>
      </c>
    </row>
    <row r="21" spans="1:9" x14ac:dyDescent="0.2">
      <c r="A21" s="4">
        <v>19</v>
      </c>
      <c r="B21" s="2">
        <v>22</v>
      </c>
      <c r="C21" s="5" t="s">
        <v>127</v>
      </c>
      <c r="D21" s="6" t="s">
        <v>131</v>
      </c>
      <c r="E21" s="8" t="s">
        <v>211</v>
      </c>
      <c r="F21" s="8" t="s">
        <v>232</v>
      </c>
    </row>
    <row r="22" spans="1:9" x14ac:dyDescent="0.2">
      <c r="A22" s="4">
        <v>20</v>
      </c>
      <c r="B22" s="2">
        <v>4</v>
      </c>
      <c r="C22" s="3" t="s">
        <v>135</v>
      </c>
      <c r="D22" s="6" t="s">
        <v>158</v>
      </c>
      <c r="E22" s="8" t="s">
        <v>232</v>
      </c>
      <c r="F22" s="8" t="s">
        <v>245</v>
      </c>
    </row>
    <row r="23" spans="1:9" x14ac:dyDescent="0.2">
      <c r="A23" s="4">
        <v>21</v>
      </c>
      <c r="B23" s="2">
        <v>7</v>
      </c>
      <c r="C23" s="3" t="s">
        <v>138</v>
      </c>
      <c r="D23" s="6" t="s">
        <v>158</v>
      </c>
      <c r="E23" s="8" t="s">
        <v>232</v>
      </c>
      <c r="F23" s="8" t="s">
        <v>245</v>
      </c>
    </row>
    <row r="24" spans="1:9" x14ac:dyDescent="0.2">
      <c r="A24" s="4">
        <v>22</v>
      </c>
      <c r="B24" s="2">
        <v>13</v>
      </c>
      <c r="C24" s="3" t="s">
        <v>143</v>
      </c>
      <c r="D24" s="6" t="s">
        <v>158</v>
      </c>
      <c r="E24" s="8" t="s">
        <v>232</v>
      </c>
      <c r="F24" s="13" t="s">
        <v>209</v>
      </c>
      <c r="G24" s="8" t="s">
        <v>245</v>
      </c>
    </row>
    <row r="25" spans="1:9" x14ac:dyDescent="0.2">
      <c r="A25" s="4">
        <v>23</v>
      </c>
      <c r="B25" s="2">
        <v>14</v>
      </c>
      <c r="C25" s="3" t="s">
        <v>144</v>
      </c>
      <c r="D25" s="6" t="s">
        <v>158</v>
      </c>
      <c r="E25" s="8" t="s">
        <v>232</v>
      </c>
      <c r="F25" s="13" t="s">
        <v>195</v>
      </c>
      <c r="G25" s="8" t="s">
        <v>245</v>
      </c>
    </row>
    <row r="26" spans="1:9" x14ac:dyDescent="0.2">
      <c r="A26" s="4">
        <v>24</v>
      </c>
      <c r="B26" s="2">
        <v>16</v>
      </c>
      <c r="C26" s="3" t="s">
        <v>146</v>
      </c>
      <c r="D26" s="6" t="s">
        <v>158</v>
      </c>
      <c r="E26" s="8" t="s">
        <v>232</v>
      </c>
      <c r="F26" s="13" t="s">
        <v>195</v>
      </c>
      <c r="G26" s="16" t="s">
        <v>245</v>
      </c>
    </row>
    <row r="27" spans="1:9" x14ac:dyDescent="0.2">
      <c r="A27" s="4">
        <v>25</v>
      </c>
      <c r="B27" s="2">
        <v>20</v>
      </c>
      <c r="C27" s="36" t="s">
        <v>149</v>
      </c>
      <c r="D27" s="6" t="s">
        <v>158</v>
      </c>
      <c r="E27" s="8" t="s">
        <v>232</v>
      </c>
      <c r="F27" s="8" t="s">
        <v>251</v>
      </c>
    </row>
    <row r="28" spans="1:9" x14ac:dyDescent="0.2">
      <c r="A28" s="4">
        <v>26</v>
      </c>
      <c r="B28" s="2">
        <v>26</v>
      </c>
      <c r="C28" s="36" t="s">
        <v>78</v>
      </c>
      <c r="D28" s="2" t="s">
        <v>79</v>
      </c>
      <c r="E28" s="13" t="s">
        <v>195</v>
      </c>
      <c r="F28" s="8" t="s">
        <v>276</v>
      </c>
      <c r="G28" s="13" t="s">
        <v>193</v>
      </c>
      <c r="H28" s="13" t="s">
        <v>188</v>
      </c>
      <c r="I28" s="8" t="s">
        <v>232</v>
      </c>
    </row>
  </sheetData>
  <sortState ref="B3:I28">
    <sortCondition ref="D3:D28"/>
    <sortCondition ref="B3:B28"/>
  </sortState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90" zoomScaleNormal="90" workbookViewId="0">
      <selection activeCell="A3" sqref="A3"/>
    </sheetView>
  </sheetViews>
  <sheetFormatPr defaultRowHeight="15" x14ac:dyDescent="0.25"/>
  <cols>
    <col min="1" max="1" width="3.28515625" bestFit="1" customWidth="1"/>
    <col min="2" max="2" width="3" bestFit="1" customWidth="1"/>
    <col min="3" max="3" width="30" bestFit="1" customWidth="1"/>
    <col min="4" max="4" width="4.28515625" bestFit="1" customWidth="1"/>
    <col min="5" max="6" width="6.28515625" bestFit="1" customWidth="1"/>
    <col min="7" max="7" width="10.140625" bestFit="1" customWidth="1"/>
    <col min="8" max="8" width="6.28515625" bestFit="1" customWidth="1"/>
    <col min="9" max="9" width="11.7109375" customWidth="1"/>
    <col min="10" max="10" width="4.140625" bestFit="1" customWidth="1"/>
    <col min="11" max="11" width="3.28515625" bestFit="1" customWidth="1"/>
    <col min="12" max="12" width="6.28515625" bestFit="1" customWidth="1"/>
  </cols>
  <sheetData>
    <row r="1" spans="1:9" x14ac:dyDescent="0.25">
      <c r="A1" s="53" t="s">
        <v>253</v>
      </c>
      <c r="B1" s="53"/>
      <c r="C1" s="53"/>
      <c r="D1" s="53"/>
      <c r="E1" s="53"/>
      <c r="F1" s="53"/>
      <c r="G1" s="53"/>
      <c r="H1" s="53"/>
      <c r="I1" s="53"/>
    </row>
    <row r="3" spans="1:9" x14ac:dyDescent="0.25">
      <c r="A3">
        <v>1</v>
      </c>
      <c r="B3" s="2">
        <v>1</v>
      </c>
      <c r="C3" s="3" t="s">
        <v>0</v>
      </c>
      <c r="D3" s="2" t="s">
        <v>51</v>
      </c>
      <c r="E3" s="13" t="s">
        <v>191</v>
      </c>
      <c r="F3" s="16" t="s">
        <v>228</v>
      </c>
      <c r="G3" s="16" t="s">
        <v>231</v>
      </c>
    </row>
    <row r="4" spans="1:9" x14ac:dyDescent="0.25">
      <c r="A4">
        <v>2</v>
      </c>
      <c r="B4" s="2">
        <v>2</v>
      </c>
      <c r="C4" s="3" t="s">
        <v>1</v>
      </c>
      <c r="D4" s="2" t="s">
        <v>51</v>
      </c>
      <c r="E4" s="13" t="s">
        <v>191</v>
      </c>
      <c r="F4" s="8" t="s">
        <v>228</v>
      </c>
      <c r="G4" s="18" t="s">
        <v>208</v>
      </c>
      <c r="H4" s="16" t="s">
        <v>231</v>
      </c>
    </row>
    <row r="5" spans="1:9" x14ac:dyDescent="0.25">
      <c r="A5">
        <v>3</v>
      </c>
      <c r="B5" s="2">
        <v>9</v>
      </c>
      <c r="C5" s="36" t="s">
        <v>7</v>
      </c>
      <c r="D5" s="2" t="s">
        <v>51</v>
      </c>
      <c r="E5" s="8" t="s">
        <v>230</v>
      </c>
      <c r="F5" s="8" t="s">
        <v>231</v>
      </c>
    </row>
    <row r="6" spans="1:9" x14ac:dyDescent="0.25">
      <c r="A6">
        <v>4</v>
      </c>
      <c r="B6" s="2">
        <v>14</v>
      </c>
      <c r="C6" s="3" t="s">
        <v>12</v>
      </c>
      <c r="D6" s="2" t="s">
        <v>51</v>
      </c>
      <c r="E6" s="13" t="s">
        <v>195</v>
      </c>
      <c r="F6" s="8" t="s">
        <v>230</v>
      </c>
      <c r="G6" s="13" t="s">
        <v>207</v>
      </c>
      <c r="H6" s="16" t="s">
        <v>231</v>
      </c>
    </row>
    <row r="7" spans="1:9" x14ac:dyDescent="0.25">
      <c r="A7">
        <v>5</v>
      </c>
      <c r="B7" s="2">
        <v>19</v>
      </c>
      <c r="C7" s="3" t="s">
        <v>16</v>
      </c>
      <c r="D7" s="2" t="s">
        <v>51</v>
      </c>
      <c r="E7" s="13" t="s">
        <v>189</v>
      </c>
      <c r="F7" s="8" t="s">
        <v>244</v>
      </c>
      <c r="G7" s="18" t="s">
        <v>208</v>
      </c>
      <c r="H7" s="16" t="s">
        <v>231</v>
      </c>
    </row>
    <row r="8" spans="1:9" x14ac:dyDescent="0.25">
      <c r="A8">
        <v>6</v>
      </c>
      <c r="B8" s="2">
        <v>1</v>
      </c>
      <c r="C8" s="3" t="s">
        <v>106</v>
      </c>
      <c r="D8" s="6" t="s">
        <v>131</v>
      </c>
      <c r="E8" s="8" t="s">
        <v>244</v>
      </c>
      <c r="F8" s="13" t="s">
        <v>189</v>
      </c>
      <c r="G8" s="18" t="s">
        <v>210</v>
      </c>
      <c r="H8" s="18" t="s">
        <v>211</v>
      </c>
      <c r="I8" s="16" t="s">
        <v>289</v>
      </c>
    </row>
    <row r="9" spans="1:9" x14ac:dyDescent="0.25">
      <c r="A9">
        <v>7</v>
      </c>
      <c r="B9" s="2">
        <v>3</v>
      </c>
      <c r="C9" s="36" t="s">
        <v>108</v>
      </c>
      <c r="D9" s="6" t="s">
        <v>131</v>
      </c>
      <c r="E9" s="13" t="s">
        <v>189</v>
      </c>
      <c r="F9" s="8" t="s">
        <v>245</v>
      </c>
      <c r="G9" s="8" t="s">
        <v>231</v>
      </c>
    </row>
    <row r="10" spans="1:9" x14ac:dyDescent="0.25">
      <c r="A10">
        <v>8</v>
      </c>
      <c r="B10" s="2">
        <v>4</v>
      </c>
      <c r="C10" s="3" t="s">
        <v>109</v>
      </c>
      <c r="D10" s="6" t="s">
        <v>131</v>
      </c>
      <c r="E10" s="8" t="s">
        <v>244</v>
      </c>
      <c r="F10" s="13" t="s">
        <v>210</v>
      </c>
      <c r="G10" s="16" t="s">
        <v>231</v>
      </c>
    </row>
    <row r="11" spans="1:9" x14ac:dyDescent="0.25">
      <c r="A11">
        <v>9</v>
      </c>
      <c r="B11" s="2">
        <v>5</v>
      </c>
      <c r="C11" s="3" t="s">
        <v>110</v>
      </c>
      <c r="D11" s="6" t="s">
        <v>131</v>
      </c>
      <c r="E11" s="8" t="s">
        <v>244</v>
      </c>
      <c r="F11" s="13" t="s">
        <v>189</v>
      </c>
      <c r="G11" s="13" t="s">
        <v>210</v>
      </c>
      <c r="H11" s="8" t="s">
        <v>231</v>
      </c>
    </row>
    <row r="12" spans="1:9" x14ac:dyDescent="0.25">
      <c r="A12">
        <v>10</v>
      </c>
      <c r="B12" s="2">
        <v>6</v>
      </c>
      <c r="C12" s="3" t="s">
        <v>111</v>
      </c>
      <c r="D12" s="6" t="s">
        <v>131</v>
      </c>
      <c r="E12" s="13" t="s">
        <v>210</v>
      </c>
      <c r="F12" s="8" t="s">
        <v>242</v>
      </c>
      <c r="G12" s="18" t="s">
        <v>248</v>
      </c>
      <c r="H12" s="18" t="s">
        <v>195</v>
      </c>
      <c r="I12" s="16" t="s">
        <v>290</v>
      </c>
    </row>
    <row r="13" spans="1:9" x14ac:dyDescent="0.25">
      <c r="A13">
        <v>11</v>
      </c>
      <c r="B13" s="2">
        <v>15</v>
      </c>
      <c r="C13" s="3" t="s">
        <v>120</v>
      </c>
      <c r="D13" s="6" t="s">
        <v>131</v>
      </c>
      <c r="E13" s="8" t="s">
        <v>198</v>
      </c>
      <c r="F13" s="8" t="s">
        <v>231</v>
      </c>
    </row>
    <row r="14" spans="1:9" x14ac:dyDescent="0.25">
      <c r="A14">
        <v>12</v>
      </c>
      <c r="B14" s="2">
        <v>25</v>
      </c>
      <c r="C14" s="3" t="s">
        <v>130</v>
      </c>
      <c r="D14" s="6" t="s">
        <v>131</v>
      </c>
      <c r="E14" s="13" t="s">
        <v>210</v>
      </c>
      <c r="F14" s="8" t="s">
        <v>231</v>
      </c>
    </row>
    <row r="15" spans="1:9" x14ac:dyDescent="0.25">
      <c r="A15">
        <v>13</v>
      </c>
      <c r="B15" s="2">
        <v>1</v>
      </c>
      <c r="C15" s="3" t="s">
        <v>163</v>
      </c>
      <c r="D15" s="12" t="s">
        <v>185</v>
      </c>
      <c r="E15" s="13" t="s">
        <v>227</v>
      </c>
      <c r="F15" s="16" t="s">
        <v>249</v>
      </c>
      <c r="G15" s="18" t="s">
        <v>188</v>
      </c>
      <c r="H15" s="16" t="s">
        <v>231</v>
      </c>
    </row>
    <row r="16" spans="1:9" x14ac:dyDescent="0.25">
      <c r="A16">
        <v>14</v>
      </c>
      <c r="B16" s="2">
        <v>14</v>
      </c>
      <c r="C16" s="3" t="s">
        <v>176</v>
      </c>
      <c r="D16" s="7" t="s">
        <v>185</v>
      </c>
      <c r="E16" s="8" t="s">
        <v>231</v>
      </c>
      <c r="I16" s="1"/>
    </row>
    <row r="17" spans="1:12" x14ac:dyDescent="0.25">
      <c r="A17">
        <v>15</v>
      </c>
      <c r="B17" s="2">
        <v>15</v>
      </c>
      <c r="C17" s="3" t="s">
        <v>177</v>
      </c>
      <c r="D17" s="7" t="s">
        <v>185</v>
      </c>
      <c r="E17" s="8" t="s">
        <v>231</v>
      </c>
      <c r="F17" s="8" t="s">
        <v>249</v>
      </c>
    </row>
    <row r="18" spans="1:12" x14ac:dyDescent="0.25">
      <c r="A18">
        <v>16</v>
      </c>
      <c r="B18" s="2">
        <v>5</v>
      </c>
      <c r="C18" s="3" t="s">
        <v>136</v>
      </c>
      <c r="D18" s="6" t="s">
        <v>158</v>
      </c>
      <c r="E18" s="8" t="s">
        <v>231</v>
      </c>
      <c r="F18" s="8" t="s">
        <v>228</v>
      </c>
      <c r="I18" s="1"/>
    </row>
    <row r="19" spans="1:12" x14ac:dyDescent="0.25">
      <c r="A19">
        <v>17</v>
      </c>
      <c r="B19" s="2">
        <v>6</v>
      </c>
      <c r="C19" s="3" t="s">
        <v>137</v>
      </c>
      <c r="D19" s="6" t="s">
        <v>158</v>
      </c>
      <c r="E19" s="8" t="s">
        <v>231</v>
      </c>
      <c r="F19" s="13" t="s">
        <v>209</v>
      </c>
      <c r="G19" s="16" t="s">
        <v>198</v>
      </c>
      <c r="J19" s="1"/>
      <c r="K19" s="1"/>
      <c r="L19" s="1"/>
    </row>
    <row r="20" spans="1:12" x14ac:dyDescent="0.25">
      <c r="A20">
        <v>18</v>
      </c>
      <c r="B20" s="2">
        <v>11</v>
      </c>
      <c r="C20" s="3" t="s">
        <v>141</v>
      </c>
      <c r="D20" s="6" t="s">
        <v>158</v>
      </c>
      <c r="E20" s="8" t="s">
        <v>231</v>
      </c>
      <c r="F20" s="8" t="s">
        <v>228</v>
      </c>
      <c r="J20" s="1"/>
      <c r="K20" s="1"/>
      <c r="L20" s="1"/>
    </row>
    <row r="21" spans="1:12" x14ac:dyDescent="0.25">
      <c r="A21">
        <v>19</v>
      </c>
      <c r="B21" s="2">
        <v>12</v>
      </c>
      <c r="C21" s="36" t="s">
        <v>142</v>
      </c>
      <c r="D21" s="6" t="s">
        <v>158</v>
      </c>
      <c r="E21" s="8" t="s">
        <v>231</v>
      </c>
      <c r="F21" s="13" t="s">
        <v>209</v>
      </c>
      <c r="G21" s="8" t="s">
        <v>198</v>
      </c>
      <c r="H21" s="1"/>
      <c r="I21" s="1"/>
    </row>
    <row r="22" spans="1:12" x14ac:dyDescent="0.25">
      <c r="A22">
        <v>20</v>
      </c>
      <c r="B22" s="2">
        <v>15</v>
      </c>
      <c r="C22" s="36" t="s">
        <v>145</v>
      </c>
      <c r="D22" s="6" t="s">
        <v>158</v>
      </c>
      <c r="E22" s="8" t="s">
        <v>228</v>
      </c>
      <c r="F22" s="8" t="s">
        <v>231</v>
      </c>
      <c r="J22" s="1"/>
      <c r="K22" s="1"/>
      <c r="L22" s="1"/>
    </row>
    <row r="23" spans="1:12" x14ac:dyDescent="0.25">
      <c r="A23">
        <v>21</v>
      </c>
      <c r="B23" s="2">
        <v>17</v>
      </c>
      <c r="C23" s="3" t="s">
        <v>147</v>
      </c>
      <c r="D23" s="6" t="s">
        <v>158</v>
      </c>
      <c r="E23" s="8" t="s">
        <v>231</v>
      </c>
      <c r="F23" s="8" t="s">
        <v>228</v>
      </c>
    </row>
    <row r="24" spans="1:12" x14ac:dyDescent="0.25">
      <c r="A24">
        <v>22</v>
      </c>
      <c r="B24" s="2">
        <v>19</v>
      </c>
      <c r="C24" s="3" t="s">
        <v>148</v>
      </c>
      <c r="D24" s="6" t="s">
        <v>158</v>
      </c>
      <c r="E24" s="8" t="s">
        <v>231</v>
      </c>
      <c r="F24" s="8" t="s">
        <v>228</v>
      </c>
    </row>
    <row r="25" spans="1:12" x14ac:dyDescent="0.25">
      <c r="A25">
        <v>23</v>
      </c>
      <c r="B25" s="2">
        <v>21</v>
      </c>
      <c r="C25" s="3" t="s">
        <v>150</v>
      </c>
      <c r="D25" s="6" t="s">
        <v>158</v>
      </c>
      <c r="E25" s="8" t="s">
        <v>231</v>
      </c>
      <c r="F25" s="8" t="s">
        <v>228</v>
      </c>
    </row>
    <row r="26" spans="1:12" x14ac:dyDescent="0.25">
      <c r="A26">
        <v>24</v>
      </c>
      <c r="B26" s="2">
        <v>23</v>
      </c>
      <c r="C26" s="3" t="s">
        <v>152</v>
      </c>
      <c r="D26" s="6" t="s">
        <v>158</v>
      </c>
      <c r="E26" s="8" t="s">
        <v>231</v>
      </c>
      <c r="F26" s="8" t="s">
        <v>228</v>
      </c>
      <c r="G26" s="1"/>
      <c r="H26" s="1"/>
      <c r="I26" s="1"/>
    </row>
    <row r="27" spans="1:12" x14ac:dyDescent="0.25">
      <c r="A27">
        <v>25</v>
      </c>
      <c r="B27" s="2">
        <v>25</v>
      </c>
      <c r="C27" s="3" t="s">
        <v>154</v>
      </c>
      <c r="D27" s="6" t="s">
        <v>158</v>
      </c>
      <c r="E27" s="13" t="s">
        <v>191</v>
      </c>
      <c r="F27" s="8" t="s">
        <v>228</v>
      </c>
      <c r="G27" s="8" t="s">
        <v>231</v>
      </c>
      <c r="H27" s="1"/>
      <c r="I27" s="1"/>
    </row>
    <row r="28" spans="1:12" x14ac:dyDescent="0.25">
      <c r="A28">
        <v>26</v>
      </c>
      <c r="B28" s="2">
        <v>27</v>
      </c>
      <c r="C28" s="36" t="s">
        <v>156</v>
      </c>
      <c r="D28" s="6" t="s">
        <v>158</v>
      </c>
      <c r="E28" s="13" t="s">
        <v>208</v>
      </c>
      <c r="F28" s="8" t="s">
        <v>231</v>
      </c>
      <c r="G28" s="16" t="s">
        <v>228</v>
      </c>
    </row>
  </sheetData>
  <sortState ref="B3:I28">
    <sortCondition ref="D3:D28"/>
    <sortCondition ref="B3:B28"/>
  </sortState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90" zoomScaleNormal="90" workbookViewId="0">
      <selection activeCell="A3" sqref="A3"/>
    </sheetView>
  </sheetViews>
  <sheetFormatPr defaultRowHeight="15" x14ac:dyDescent="0.25"/>
  <cols>
    <col min="1" max="1" width="3.28515625" bestFit="1" customWidth="1"/>
    <col min="2" max="2" width="3" bestFit="1" customWidth="1"/>
    <col min="3" max="3" width="24" bestFit="1" customWidth="1"/>
    <col min="4" max="4" width="4.28515625" bestFit="1" customWidth="1"/>
    <col min="5" max="5" width="10.140625" bestFit="1" customWidth="1"/>
    <col min="6" max="6" width="6.28515625" bestFit="1" customWidth="1"/>
    <col min="7" max="7" width="10.140625" bestFit="1" customWidth="1"/>
    <col min="8" max="8" width="6.28515625" bestFit="1" customWidth="1"/>
    <col min="9" max="10" width="5.85546875" bestFit="1" customWidth="1"/>
    <col min="11" max="12" width="6.140625" bestFit="1" customWidth="1"/>
  </cols>
  <sheetData>
    <row r="1" spans="1:15" x14ac:dyDescent="0.25">
      <c r="A1" s="53" t="s">
        <v>254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3" spans="1:15" x14ac:dyDescent="0.25">
      <c r="A3">
        <v>1</v>
      </c>
      <c r="B3" s="2">
        <v>3</v>
      </c>
      <c r="C3" s="3" t="s">
        <v>2</v>
      </c>
      <c r="D3" s="2" t="s">
        <v>51</v>
      </c>
      <c r="E3" s="8" t="s">
        <v>230</v>
      </c>
      <c r="F3" s="8" t="s">
        <v>251</v>
      </c>
    </row>
    <row r="4" spans="1:15" x14ac:dyDescent="0.25">
      <c r="A4">
        <v>2</v>
      </c>
      <c r="B4" s="2">
        <v>4</v>
      </c>
      <c r="C4" s="3" t="s">
        <v>3</v>
      </c>
      <c r="D4" s="2" t="s">
        <v>51</v>
      </c>
      <c r="E4" s="8" t="s">
        <v>230</v>
      </c>
      <c r="F4" s="8" t="s">
        <v>251</v>
      </c>
    </row>
    <row r="5" spans="1:15" x14ac:dyDescent="0.25">
      <c r="A5">
        <v>3</v>
      </c>
      <c r="B5" s="2">
        <v>5</v>
      </c>
      <c r="C5" s="3" t="s">
        <v>4</v>
      </c>
      <c r="D5" s="2" t="s">
        <v>51</v>
      </c>
      <c r="E5" s="8" t="s">
        <v>230</v>
      </c>
      <c r="F5" s="8" t="s">
        <v>251</v>
      </c>
    </row>
    <row r="6" spans="1:15" x14ac:dyDescent="0.25">
      <c r="A6">
        <v>4</v>
      </c>
      <c r="B6" s="2">
        <v>6</v>
      </c>
      <c r="C6" s="3" t="s">
        <v>5</v>
      </c>
      <c r="D6" s="2" t="s">
        <v>51</v>
      </c>
      <c r="E6" s="8" t="s">
        <v>230</v>
      </c>
      <c r="F6" s="13" t="s">
        <v>195</v>
      </c>
      <c r="G6" s="8" t="s">
        <v>251</v>
      </c>
    </row>
    <row r="7" spans="1:15" x14ac:dyDescent="0.25">
      <c r="A7">
        <v>5</v>
      </c>
      <c r="B7" s="2">
        <v>8</v>
      </c>
      <c r="C7" s="3" t="s">
        <v>6</v>
      </c>
      <c r="D7" s="2" t="s">
        <v>51</v>
      </c>
      <c r="E7" s="8" t="s">
        <v>230</v>
      </c>
      <c r="F7" s="8" t="s">
        <v>251</v>
      </c>
    </row>
    <row r="8" spans="1:15" x14ac:dyDescent="0.25">
      <c r="A8">
        <v>6</v>
      </c>
      <c r="B8" s="2">
        <v>10</v>
      </c>
      <c r="C8" s="36" t="s">
        <v>8</v>
      </c>
      <c r="D8" s="2" t="s">
        <v>51</v>
      </c>
      <c r="E8" s="8" t="s">
        <v>244</v>
      </c>
      <c r="F8" s="13" t="s">
        <v>189</v>
      </c>
      <c r="G8" s="18" t="s">
        <v>208</v>
      </c>
      <c r="H8" s="20" t="s">
        <v>206</v>
      </c>
      <c r="I8" s="18" t="s">
        <v>193</v>
      </c>
      <c r="J8" s="18" t="s">
        <v>195</v>
      </c>
      <c r="K8" s="18" t="s">
        <v>194</v>
      </c>
      <c r="L8" s="20" t="s">
        <v>233</v>
      </c>
      <c r="M8" s="18" t="s">
        <v>191</v>
      </c>
      <c r="N8" s="18" t="s">
        <v>192</v>
      </c>
      <c r="O8" s="16" t="s">
        <v>251</v>
      </c>
    </row>
    <row r="9" spans="1:15" x14ac:dyDescent="0.25">
      <c r="A9">
        <v>7</v>
      </c>
      <c r="B9" s="2">
        <v>11</v>
      </c>
      <c r="C9" s="3" t="s">
        <v>9</v>
      </c>
      <c r="D9" s="2" t="s">
        <v>51</v>
      </c>
      <c r="E9" s="8" t="s">
        <v>230</v>
      </c>
      <c r="F9" s="8" t="s">
        <v>251</v>
      </c>
    </row>
    <row r="10" spans="1:15" x14ac:dyDescent="0.25">
      <c r="A10">
        <v>8</v>
      </c>
      <c r="B10" s="2">
        <v>17</v>
      </c>
      <c r="C10" s="3" t="s">
        <v>15</v>
      </c>
      <c r="D10" s="2" t="s">
        <v>51</v>
      </c>
      <c r="E10" s="8" t="s">
        <v>230</v>
      </c>
      <c r="F10" s="13" t="s">
        <v>208</v>
      </c>
      <c r="G10" s="8" t="s">
        <v>251</v>
      </c>
    </row>
    <row r="11" spans="1:15" x14ac:dyDescent="0.25">
      <c r="A11">
        <v>9</v>
      </c>
      <c r="B11" s="2">
        <v>23</v>
      </c>
      <c r="C11" s="3" t="s">
        <v>20</v>
      </c>
      <c r="D11" s="2" t="s">
        <v>51</v>
      </c>
      <c r="E11" s="13" t="s">
        <v>195</v>
      </c>
      <c r="F11" s="8" t="s">
        <v>230</v>
      </c>
      <c r="G11" s="8" t="s">
        <v>251</v>
      </c>
    </row>
    <row r="12" spans="1:15" x14ac:dyDescent="0.25">
      <c r="A12">
        <v>10</v>
      </c>
      <c r="B12" s="2">
        <v>24</v>
      </c>
      <c r="C12" s="3" t="s">
        <v>21</v>
      </c>
      <c r="D12" s="2" t="s">
        <v>51</v>
      </c>
      <c r="E12" s="8" t="s">
        <v>230</v>
      </c>
      <c r="F12" s="13" t="s">
        <v>208</v>
      </c>
      <c r="G12" s="8" t="s">
        <v>251</v>
      </c>
    </row>
    <row r="13" spans="1:15" x14ac:dyDescent="0.25">
      <c r="A13">
        <v>11</v>
      </c>
      <c r="B13" s="2">
        <v>26</v>
      </c>
      <c r="C13" s="3" t="s">
        <v>23</v>
      </c>
      <c r="D13" s="2" t="s">
        <v>51</v>
      </c>
      <c r="E13" s="8" t="s">
        <v>230</v>
      </c>
      <c r="F13" s="13" t="s">
        <v>191</v>
      </c>
      <c r="G13" s="16" t="s">
        <v>251</v>
      </c>
    </row>
    <row r="14" spans="1:15" x14ac:dyDescent="0.25">
      <c r="A14">
        <v>12</v>
      </c>
      <c r="B14" s="2">
        <v>5</v>
      </c>
      <c r="C14" s="3" t="s">
        <v>57</v>
      </c>
      <c r="D14" s="2" t="s">
        <v>79</v>
      </c>
      <c r="E14" s="8" t="s">
        <v>232</v>
      </c>
      <c r="F14" s="13" t="s">
        <v>191</v>
      </c>
      <c r="G14" s="8" t="s">
        <v>251</v>
      </c>
    </row>
    <row r="15" spans="1:15" x14ac:dyDescent="0.25">
      <c r="A15">
        <v>13</v>
      </c>
      <c r="B15" s="2">
        <v>14</v>
      </c>
      <c r="C15" s="3" t="s">
        <v>66</v>
      </c>
      <c r="D15" s="2" t="s">
        <v>79</v>
      </c>
      <c r="E15" s="13" t="s">
        <v>188</v>
      </c>
      <c r="F15" s="8" t="s">
        <v>232</v>
      </c>
      <c r="G15" s="13" t="s">
        <v>247</v>
      </c>
      <c r="H15" s="16" t="s">
        <v>251</v>
      </c>
    </row>
    <row r="16" spans="1:15" x14ac:dyDescent="0.25">
      <c r="A16">
        <v>14</v>
      </c>
      <c r="B16" s="2">
        <v>19</v>
      </c>
      <c r="C16" s="3" t="s">
        <v>71</v>
      </c>
      <c r="D16" s="2" t="s">
        <v>79</v>
      </c>
      <c r="E16" s="13" t="s">
        <v>188</v>
      </c>
      <c r="F16" s="8" t="s">
        <v>251</v>
      </c>
      <c r="G16" s="13" t="s">
        <v>246</v>
      </c>
      <c r="H16" s="16" t="s">
        <v>232</v>
      </c>
    </row>
    <row r="17" spans="1:12" x14ac:dyDescent="0.25">
      <c r="A17">
        <v>15</v>
      </c>
      <c r="B17" s="2">
        <v>2</v>
      </c>
      <c r="C17" s="36" t="s">
        <v>107</v>
      </c>
      <c r="D17" s="6" t="s">
        <v>131</v>
      </c>
      <c r="E17" s="13" t="s">
        <v>210</v>
      </c>
      <c r="F17" s="8" t="s">
        <v>251</v>
      </c>
      <c r="G17" s="8" t="s">
        <v>198</v>
      </c>
      <c r="H17" s="4"/>
      <c r="I17" s="4"/>
      <c r="J17" s="21"/>
      <c r="K17" s="38"/>
      <c r="L17" s="38"/>
    </row>
    <row r="18" spans="1:12" x14ac:dyDescent="0.25">
      <c r="A18">
        <v>16</v>
      </c>
      <c r="B18" s="2">
        <v>8</v>
      </c>
      <c r="C18" s="36" t="s">
        <v>113</v>
      </c>
      <c r="D18" s="6" t="s">
        <v>131</v>
      </c>
      <c r="E18" s="9" t="s">
        <v>278</v>
      </c>
      <c r="F18" s="13" t="s">
        <v>195</v>
      </c>
      <c r="G18" s="8" t="s">
        <v>242</v>
      </c>
      <c r="H18" s="16" t="s">
        <v>251</v>
      </c>
      <c r="I18" s="21"/>
      <c r="J18" s="21"/>
      <c r="K18" s="38"/>
      <c r="L18" s="38"/>
    </row>
    <row r="19" spans="1:12" x14ac:dyDescent="0.25">
      <c r="A19">
        <v>17</v>
      </c>
      <c r="B19" s="2">
        <v>13</v>
      </c>
      <c r="C19" s="36" t="s">
        <v>118</v>
      </c>
      <c r="D19" s="6" t="s">
        <v>131</v>
      </c>
      <c r="E19" s="8" t="s">
        <v>244</v>
      </c>
      <c r="F19" s="13" t="s">
        <v>189</v>
      </c>
      <c r="G19" s="18" t="s">
        <v>246</v>
      </c>
      <c r="H19" s="18" t="s">
        <v>210</v>
      </c>
      <c r="I19" s="16" t="s">
        <v>251</v>
      </c>
      <c r="J19" s="38"/>
      <c r="K19" s="38"/>
      <c r="L19" s="38"/>
    </row>
    <row r="20" spans="1:12" x14ac:dyDescent="0.25">
      <c r="A20">
        <v>18</v>
      </c>
      <c r="B20" s="2">
        <v>1</v>
      </c>
      <c r="C20" s="36" t="s">
        <v>132</v>
      </c>
      <c r="D20" s="6" t="s">
        <v>158</v>
      </c>
      <c r="E20" s="8" t="s">
        <v>190</v>
      </c>
      <c r="F20" s="8" t="s">
        <v>251</v>
      </c>
      <c r="G20" s="22"/>
      <c r="H20" s="22"/>
      <c r="I20" s="38"/>
      <c r="J20" s="38"/>
      <c r="K20" s="38"/>
      <c r="L20" s="38"/>
    </row>
    <row r="21" spans="1:12" x14ac:dyDescent="0.25">
      <c r="A21">
        <v>19</v>
      </c>
      <c r="B21" s="2">
        <v>3</v>
      </c>
      <c r="C21" s="36" t="s">
        <v>134</v>
      </c>
      <c r="D21" s="6" t="s">
        <v>158</v>
      </c>
      <c r="E21" s="8" t="s">
        <v>190</v>
      </c>
      <c r="F21" s="8" t="s">
        <v>251</v>
      </c>
      <c r="G21" s="22"/>
      <c r="H21" s="22"/>
      <c r="I21" s="38"/>
      <c r="J21" s="38"/>
      <c r="K21" s="38"/>
      <c r="L21" s="38"/>
    </row>
    <row r="22" spans="1:12" x14ac:dyDescent="0.25">
      <c r="A22">
        <v>20</v>
      </c>
      <c r="B22" s="2">
        <v>8</v>
      </c>
      <c r="C22" s="36" t="s">
        <v>139</v>
      </c>
      <c r="D22" s="6" t="s">
        <v>158</v>
      </c>
      <c r="E22" s="8" t="s">
        <v>190</v>
      </c>
      <c r="F22" s="8" t="s">
        <v>251</v>
      </c>
      <c r="G22" s="22"/>
      <c r="H22" s="4"/>
      <c r="I22" s="38"/>
      <c r="J22" s="38"/>
      <c r="K22" s="38"/>
      <c r="L22" s="38"/>
    </row>
    <row r="23" spans="1:12" x14ac:dyDescent="0.25">
      <c r="A23">
        <v>21</v>
      </c>
      <c r="B23" s="2">
        <v>9</v>
      </c>
      <c r="C23" s="36" t="s">
        <v>140</v>
      </c>
      <c r="D23" s="6" t="s">
        <v>158</v>
      </c>
      <c r="E23" s="8" t="s">
        <v>244</v>
      </c>
      <c r="F23" s="13" t="s">
        <v>191</v>
      </c>
      <c r="G23" s="18" t="s">
        <v>209</v>
      </c>
      <c r="H23" s="16" t="s">
        <v>251</v>
      </c>
      <c r="I23" s="21"/>
      <c r="J23" s="21"/>
      <c r="K23" s="21"/>
      <c r="L23" s="21"/>
    </row>
    <row r="24" spans="1:12" x14ac:dyDescent="0.25">
      <c r="A24">
        <v>22</v>
      </c>
      <c r="B24" s="2">
        <v>20</v>
      </c>
      <c r="C24" s="36" t="s">
        <v>149</v>
      </c>
      <c r="D24" s="6" t="s">
        <v>158</v>
      </c>
      <c r="E24" s="8" t="s">
        <v>232</v>
      </c>
      <c r="F24" s="8" t="s">
        <v>251</v>
      </c>
      <c r="G24" s="4"/>
      <c r="H24" s="22"/>
      <c r="I24" s="38"/>
      <c r="J24" s="38"/>
      <c r="K24" s="38"/>
      <c r="L24" s="38"/>
    </row>
    <row r="25" spans="1:12" x14ac:dyDescent="0.25">
      <c r="A25">
        <v>23</v>
      </c>
      <c r="B25" s="2">
        <v>22</v>
      </c>
      <c r="C25" s="36" t="s">
        <v>151</v>
      </c>
      <c r="D25" s="6" t="s">
        <v>158</v>
      </c>
      <c r="E25" s="8" t="s">
        <v>244</v>
      </c>
      <c r="F25" s="13" t="s">
        <v>208</v>
      </c>
      <c r="G25" s="16" t="s">
        <v>251</v>
      </c>
      <c r="H25" s="22"/>
      <c r="I25" s="38"/>
      <c r="J25" s="38"/>
      <c r="K25" s="38"/>
      <c r="L25" s="38"/>
    </row>
    <row r="26" spans="1:12" x14ac:dyDescent="0.25">
      <c r="A26">
        <v>24</v>
      </c>
      <c r="B26" s="2">
        <v>24</v>
      </c>
      <c r="C26" s="36" t="s">
        <v>153</v>
      </c>
      <c r="D26" s="6" t="s">
        <v>158</v>
      </c>
      <c r="E26" s="8" t="s">
        <v>190</v>
      </c>
      <c r="F26" s="8" t="s">
        <v>251</v>
      </c>
      <c r="G26" s="22"/>
      <c r="H26" s="4"/>
      <c r="I26" s="38"/>
      <c r="J26" s="38"/>
      <c r="K26" s="38"/>
      <c r="L26" s="38"/>
    </row>
    <row r="27" spans="1:12" x14ac:dyDescent="0.25">
      <c r="A27">
        <v>25</v>
      </c>
      <c r="B27" s="2">
        <v>26</v>
      </c>
      <c r="C27" s="36" t="s">
        <v>155</v>
      </c>
      <c r="D27" s="6" t="s">
        <v>158</v>
      </c>
      <c r="E27" s="13" t="s">
        <v>191</v>
      </c>
      <c r="F27" s="8" t="s">
        <v>251</v>
      </c>
      <c r="G27" s="8" t="s">
        <v>198</v>
      </c>
      <c r="H27" s="22"/>
      <c r="I27" s="38"/>
      <c r="J27" s="38"/>
      <c r="K27" s="38"/>
      <c r="L27" s="38"/>
    </row>
    <row r="28" spans="1:12" x14ac:dyDescent="0.25">
      <c r="A28">
        <v>26</v>
      </c>
      <c r="B28" s="48">
        <v>28</v>
      </c>
      <c r="C28" s="49" t="s">
        <v>157</v>
      </c>
      <c r="D28" s="34" t="s">
        <v>158</v>
      </c>
      <c r="E28" s="50" t="s">
        <v>198</v>
      </c>
      <c r="F28" s="13" t="s">
        <v>209</v>
      </c>
      <c r="G28" s="8" t="s">
        <v>251</v>
      </c>
      <c r="H28" s="22"/>
    </row>
    <row r="29" spans="1:12" x14ac:dyDescent="0.25">
      <c r="A29" s="37">
        <v>27</v>
      </c>
      <c r="B29" s="2">
        <v>8</v>
      </c>
      <c r="C29" s="11" t="s">
        <v>298</v>
      </c>
      <c r="D29" s="2" t="s">
        <v>79</v>
      </c>
      <c r="E29" s="8" t="s">
        <v>244</v>
      </c>
      <c r="F29" s="8" t="s">
        <v>251</v>
      </c>
    </row>
  </sheetData>
  <sortState ref="B3:O28">
    <sortCondition ref="D3:D28"/>
    <sortCondition ref="B3:B28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A3" sqref="A3"/>
    </sheetView>
  </sheetViews>
  <sheetFormatPr defaultRowHeight="12.75" x14ac:dyDescent="0.2"/>
  <cols>
    <col min="1" max="1" width="3" style="4" bestFit="1" customWidth="1"/>
    <col min="2" max="2" width="4.140625" style="4" bestFit="1" customWidth="1"/>
    <col min="3" max="3" width="26.7109375" style="4" bestFit="1" customWidth="1"/>
    <col min="4" max="4" width="5.85546875" style="4" bestFit="1" customWidth="1"/>
    <col min="5" max="5" width="8.42578125" style="4" bestFit="1" customWidth="1"/>
    <col min="6" max="16384" width="9.140625" style="4"/>
  </cols>
  <sheetData>
    <row r="1" spans="1:12" x14ac:dyDescent="0.2">
      <c r="A1" s="51" t="s">
        <v>255</v>
      </c>
      <c r="B1" s="51"/>
      <c r="C1" s="51"/>
      <c r="D1" s="51"/>
      <c r="E1" s="51"/>
      <c r="F1" s="51"/>
      <c r="G1" s="51"/>
      <c r="H1" s="51"/>
      <c r="I1" s="51"/>
    </row>
    <row r="3" spans="1:12" x14ac:dyDescent="0.2">
      <c r="A3" s="4">
        <v>1</v>
      </c>
      <c r="B3" s="2">
        <v>3</v>
      </c>
      <c r="C3" s="3" t="s">
        <v>27</v>
      </c>
      <c r="D3" s="2" t="s">
        <v>52</v>
      </c>
      <c r="E3" s="8" t="s">
        <v>229</v>
      </c>
      <c r="F3" s="18" t="s">
        <v>195</v>
      </c>
      <c r="G3" s="18" t="s">
        <v>191</v>
      </c>
      <c r="H3" s="16" t="s">
        <v>232</v>
      </c>
    </row>
    <row r="4" spans="1:12" x14ac:dyDescent="0.2">
      <c r="A4" s="4">
        <v>2</v>
      </c>
      <c r="B4" s="2">
        <v>5</v>
      </c>
      <c r="C4" s="3" t="s">
        <v>29</v>
      </c>
      <c r="D4" s="2" t="s">
        <v>52</v>
      </c>
      <c r="E4" s="8" t="s">
        <v>229</v>
      </c>
    </row>
    <row r="5" spans="1:12" x14ac:dyDescent="0.2">
      <c r="A5" s="4">
        <v>3</v>
      </c>
      <c r="B5" s="2">
        <v>6</v>
      </c>
      <c r="C5" s="36" t="s">
        <v>30</v>
      </c>
      <c r="D5" s="2" t="s">
        <v>52</v>
      </c>
      <c r="E5" s="13" t="s">
        <v>207</v>
      </c>
      <c r="F5" s="18" t="s">
        <v>192</v>
      </c>
      <c r="G5" s="18" t="s">
        <v>189</v>
      </c>
      <c r="H5" s="16" t="s">
        <v>244</v>
      </c>
      <c r="I5" s="16" t="s">
        <v>229</v>
      </c>
    </row>
    <row r="6" spans="1:12" x14ac:dyDescent="0.2">
      <c r="A6" s="4">
        <v>4</v>
      </c>
      <c r="B6" s="2">
        <v>13</v>
      </c>
      <c r="C6" s="3" t="s">
        <v>37</v>
      </c>
      <c r="D6" s="2" t="s">
        <v>52</v>
      </c>
      <c r="E6" s="13" t="s">
        <v>207</v>
      </c>
      <c r="F6" s="18" t="s">
        <v>191</v>
      </c>
      <c r="G6" s="16" t="s">
        <v>229</v>
      </c>
      <c r="H6" s="18" t="s">
        <v>193</v>
      </c>
      <c r="I6" s="16" t="s">
        <v>232</v>
      </c>
    </row>
    <row r="7" spans="1:12" x14ac:dyDescent="0.2">
      <c r="A7" s="4">
        <v>5</v>
      </c>
      <c r="B7" s="2">
        <v>16</v>
      </c>
      <c r="C7" s="3" t="s">
        <v>40</v>
      </c>
      <c r="D7" s="2" t="s">
        <v>52</v>
      </c>
      <c r="E7" s="13" t="s">
        <v>192</v>
      </c>
      <c r="F7" s="16" t="s">
        <v>242</v>
      </c>
      <c r="G7" s="16" t="s">
        <v>229</v>
      </c>
    </row>
    <row r="8" spans="1:12" x14ac:dyDescent="0.2">
      <c r="A8" s="4">
        <v>6</v>
      </c>
      <c r="B8" s="2">
        <v>18</v>
      </c>
      <c r="C8" s="3" t="s">
        <v>42</v>
      </c>
      <c r="D8" s="2" t="s">
        <v>52</v>
      </c>
      <c r="E8" s="8" t="s">
        <v>229</v>
      </c>
      <c r="F8" s="22"/>
    </row>
    <row r="9" spans="1:12" x14ac:dyDescent="0.2">
      <c r="A9" s="4">
        <v>7</v>
      </c>
      <c r="B9" s="2">
        <v>22</v>
      </c>
      <c r="C9" s="3" t="s">
        <v>46</v>
      </c>
      <c r="D9" s="2" t="s">
        <v>52</v>
      </c>
      <c r="E9" s="8" t="s">
        <v>229</v>
      </c>
    </row>
    <row r="10" spans="1:12" ht="15" x14ac:dyDescent="0.25">
      <c r="A10" s="4">
        <v>8</v>
      </c>
      <c r="B10" s="2">
        <v>1</v>
      </c>
      <c r="C10" s="36" t="s">
        <v>80</v>
      </c>
      <c r="D10" s="2" t="s">
        <v>105</v>
      </c>
      <c r="E10" s="8" t="s">
        <v>230</v>
      </c>
      <c r="F10" s="13" t="s">
        <v>189</v>
      </c>
      <c r="G10" s="18" t="s">
        <v>193</v>
      </c>
      <c r="H10" s="18" t="s">
        <v>191</v>
      </c>
      <c r="I10" s="18" t="s">
        <v>194</v>
      </c>
      <c r="J10" s="16" t="s">
        <v>229</v>
      </c>
      <c r="K10"/>
      <c r="L10"/>
    </row>
    <row r="11" spans="1:12" ht="15" x14ac:dyDescent="0.25">
      <c r="A11" s="4">
        <v>9</v>
      </c>
      <c r="B11" s="2">
        <v>2</v>
      </c>
      <c r="C11" s="36" t="s">
        <v>81</v>
      </c>
      <c r="D11" s="2" t="s">
        <v>105</v>
      </c>
      <c r="E11" s="13" t="s">
        <v>191</v>
      </c>
      <c r="F11" s="13" t="s">
        <v>188</v>
      </c>
      <c r="G11" s="13" t="s">
        <v>193</v>
      </c>
      <c r="H11" s="8" t="s">
        <v>229</v>
      </c>
      <c r="I11" s="8" t="s">
        <v>242</v>
      </c>
      <c r="J11"/>
      <c r="K11"/>
      <c r="L11"/>
    </row>
    <row r="12" spans="1:12" ht="15" x14ac:dyDescent="0.25">
      <c r="A12" s="4">
        <v>10</v>
      </c>
      <c r="B12" s="2">
        <v>4</v>
      </c>
      <c r="C12" s="3" t="s">
        <v>83</v>
      </c>
      <c r="D12" s="2" t="s">
        <v>105</v>
      </c>
      <c r="E12" s="8" t="s">
        <v>230</v>
      </c>
      <c r="F12" s="8" t="s">
        <v>229</v>
      </c>
      <c r="G12" s="1"/>
      <c r="H12"/>
      <c r="I12"/>
      <c r="J12"/>
      <c r="K12"/>
      <c r="L12"/>
    </row>
    <row r="13" spans="1:12" ht="15" x14ac:dyDescent="0.25">
      <c r="A13" s="4">
        <v>11</v>
      </c>
      <c r="B13" s="2">
        <v>9</v>
      </c>
      <c r="C13" s="3" t="s">
        <v>87</v>
      </c>
      <c r="D13" s="2" t="s">
        <v>105</v>
      </c>
      <c r="E13" s="8" t="s">
        <v>230</v>
      </c>
      <c r="F13" s="13" t="s">
        <v>191</v>
      </c>
      <c r="G13" s="13" t="s">
        <v>188</v>
      </c>
      <c r="H13" s="16" t="s">
        <v>229</v>
      </c>
      <c r="I13"/>
      <c r="J13"/>
      <c r="K13"/>
      <c r="L13"/>
    </row>
    <row r="14" spans="1:12" x14ac:dyDescent="0.2">
      <c r="A14" s="4">
        <v>12</v>
      </c>
      <c r="B14" s="2">
        <v>13</v>
      </c>
      <c r="C14" s="36" t="s">
        <v>91</v>
      </c>
      <c r="D14" s="2" t="s">
        <v>105</v>
      </c>
      <c r="E14" s="8" t="s">
        <v>230</v>
      </c>
      <c r="F14" s="13" t="s">
        <v>188</v>
      </c>
      <c r="G14" s="16" t="s">
        <v>229</v>
      </c>
      <c r="K14" s="22"/>
    </row>
    <row r="15" spans="1:12" ht="15" x14ac:dyDescent="0.25">
      <c r="A15" s="4">
        <v>13</v>
      </c>
      <c r="B15" s="2">
        <v>15</v>
      </c>
      <c r="C15" s="3" t="s">
        <v>93</v>
      </c>
      <c r="D15" s="2" t="s">
        <v>105</v>
      </c>
      <c r="E15" s="8" t="s">
        <v>230</v>
      </c>
      <c r="F15" s="13" t="s">
        <v>191</v>
      </c>
      <c r="G15" s="18" t="s">
        <v>188</v>
      </c>
      <c r="H15" s="16" t="s">
        <v>229</v>
      </c>
      <c r="I15"/>
      <c r="J15"/>
      <c r="K15"/>
      <c r="L15"/>
    </row>
    <row r="16" spans="1:12" ht="15" x14ac:dyDescent="0.25">
      <c r="A16" s="4">
        <v>14</v>
      </c>
      <c r="B16" s="2">
        <v>16</v>
      </c>
      <c r="C16" s="3" t="s">
        <v>94</v>
      </c>
      <c r="D16" s="2" t="s">
        <v>105</v>
      </c>
      <c r="E16" s="8" t="s">
        <v>198</v>
      </c>
      <c r="F16" s="8" t="s">
        <v>229</v>
      </c>
      <c r="G16" s="1"/>
      <c r="H16"/>
      <c r="I16"/>
      <c r="J16"/>
      <c r="K16"/>
      <c r="L16"/>
    </row>
    <row r="17" spans="1:12" ht="15" x14ac:dyDescent="0.25">
      <c r="A17" s="4">
        <v>15</v>
      </c>
      <c r="B17" s="2">
        <v>19</v>
      </c>
      <c r="C17" s="36" t="s">
        <v>97</v>
      </c>
      <c r="D17" s="2" t="s">
        <v>105</v>
      </c>
      <c r="E17" s="13" t="s">
        <v>209</v>
      </c>
      <c r="F17" s="8" t="s">
        <v>230</v>
      </c>
      <c r="G17" s="8" t="s">
        <v>229</v>
      </c>
      <c r="H17"/>
      <c r="I17"/>
      <c r="J17"/>
      <c r="K17"/>
      <c r="L17"/>
    </row>
    <row r="18" spans="1:12" ht="15" x14ac:dyDescent="0.25">
      <c r="A18" s="4">
        <v>16</v>
      </c>
      <c r="B18" s="2">
        <v>20</v>
      </c>
      <c r="C18" s="3" t="s">
        <v>98</v>
      </c>
      <c r="D18" s="2" t="s">
        <v>105</v>
      </c>
      <c r="E18" s="8" t="s">
        <v>229</v>
      </c>
      <c r="F18" s="8" t="s">
        <v>230</v>
      </c>
      <c r="G18"/>
      <c r="H18"/>
      <c r="I18"/>
      <c r="J18"/>
      <c r="K18"/>
      <c r="L18"/>
    </row>
    <row r="19" spans="1:12" ht="15" x14ac:dyDescent="0.25">
      <c r="A19" s="4">
        <v>17</v>
      </c>
      <c r="B19" s="2">
        <v>24</v>
      </c>
      <c r="C19" s="3" t="s">
        <v>102</v>
      </c>
      <c r="D19" s="2" t="s">
        <v>105</v>
      </c>
      <c r="E19" s="8" t="s">
        <v>198</v>
      </c>
      <c r="F19" s="8" t="s">
        <v>229</v>
      </c>
      <c r="G19"/>
      <c r="H19"/>
      <c r="I19"/>
      <c r="J19"/>
      <c r="K19"/>
      <c r="L19"/>
    </row>
    <row r="20" spans="1:12" ht="15" x14ac:dyDescent="0.25">
      <c r="A20" s="4">
        <v>18</v>
      </c>
      <c r="B20" s="2">
        <v>26</v>
      </c>
      <c r="C20" s="3" t="s">
        <v>104</v>
      </c>
      <c r="D20" s="2" t="s">
        <v>105</v>
      </c>
      <c r="E20" s="13" t="s">
        <v>208</v>
      </c>
      <c r="F20" s="8" t="s">
        <v>229</v>
      </c>
      <c r="G20" s="16" t="s">
        <v>198</v>
      </c>
      <c r="H20"/>
      <c r="I20"/>
      <c r="J20"/>
      <c r="K20"/>
      <c r="L20"/>
    </row>
    <row r="21" spans="1:12" x14ac:dyDescent="0.2">
      <c r="A21" s="4">
        <v>19</v>
      </c>
      <c r="B21" s="2">
        <v>6</v>
      </c>
      <c r="C21" s="3" t="s">
        <v>168</v>
      </c>
      <c r="D21" s="7" t="s">
        <v>185</v>
      </c>
      <c r="E21" s="13" t="s">
        <v>227</v>
      </c>
      <c r="F21" s="8" t="s">
        <v>229</v>
      </c>
      <c r="G21" s="22"/>
      <c r="I21" s="22"/>
    </row>
    <row r="22" spans="1:12" x14ac:dyDescent="0.2">
      <c r="A22" s="4">
        <v>20</v>
      </c>
      <c r="B22" s="2">
        <v>7</v>
      </c>
      <c r="C22" s="3" t="s">
        <v>169</v>
      </c>
      <c r="D22" s="7" t="s">
        <v>185</v>
      </c>
      <c r="E22" s="13" t="s">
        <v>227</v>
      </c>
      <c r="F22" s="8" t="s">
        <v>229</v>
      </c>
      <c r="G22" s="22"/>
      <c r="K22" s="22"/>
    </row>
    <row r="23" spans="1:12" x14ac:dyDescent="0.2">
      <c r="A23" s="4">
        <v>21</v>
      </c>
      <c r="B23" s="2">
        <v>11</v>
      </c>
      <c r="C23" s="3" t="s">
        <v>173</v>
      </c>
      <c r="D23" s="7" t="s">
        <v>185</v>
      </c>
      <c r="E23" s="8" t="s">
        <v>229</v>
      </c>
      <c r="F23" s="22"/>
    </row>
    <row r="24" spans="1:12" x14ac:dyDescent="0.2">
      <c r="A24" s="4">
        <v>22</v>
      </c>
      <c r="B24" s="2">
        <v>13</v>
      </c>
      <c r="C24" s="3" t="s">
        <v>175</v>
      </c>
      <c r="D24" s="7" t="s">
        <v>185</v>
      </c>
      <c r="E24" s="13" t="s">
        <v>227</v>
      </c>
      <c r="F24" s="16" t="s">
        <v>242</v>
      </c>
      <c r="G24" s="16" t="s">
        <v>229</v>
      </c>
      <c r="H24" s="22"/>
      <c r="I24" s="22"/>
      <c r="J24" s="22"/>
      <c r="K24" s="22"/>
    </row>
    <row r="25" spans="1:12" x14ac:dyDescent="0.2">
      <c r="A25" s="4">
        <v>23</v>
      </c>
      <c r="B25" s="2">
        <v>11</v>
      </c>
      <c r="C25" s="43" t="s">
        <v>301</v>
      </c>
      <c r="D25" s="6" t="s">
        <v>131</v>
      </c>
      <c r="E25" s="46" t="s">
        <v>244</v>
      </c>
      <c r="F25" s="46" t="s">
        <v>229</v>
      </c>
      <c r="G25" s="11"/>
      <c r="H25" s="21"/>
      <c r="I25" s="21"/>
      <c r="J25" s="21"/>
      <c r="K25" s="21"/>
      <c r="L25" s="21"/>
    </row>
    <row r="26" spans="1:12" x14ac:dyDescent="0.2">
      <c r="A26" s="4">
        <v>24</v>
      </c>
      <c r="B26" s="2">
        <v>19</v>
      </c>
      <c r="C26" s="3" t="s">
        <v>181</v>
      </c>
      <c r="D26" s="7" t="s">
        <v>185</v>
      </c>
      <c r="E26" s="13" t="s">
        <v>227</v>
      </c>
      <c r="F26" s="8" t="s">
        <v>242</v>
      </c>
      <c r="G26" s="16" t="s">
        <v>229</v>
      </c>
    </row>
    <row r="27" spans="1:12" x14ac:dyDescent="0.2">
      <c r="A27" s="4">
        <v>25</v>
      </c>
      <c r="B27" s="2">
        <v>20</v>
      </c>
      <c r="C27" s="3" t="s">
        <v>182</v>
      </c>
      <c r="D27" s="7" t="s">
        <v>185</v>
      </c>
      <c r="E27" s="13" t="s">
        <v>227</v>
      </c>
      <c r="F27" s="8" t="s">
        <v>229</v>
      </c>
      <c r="G27" s="22"/>
      <c r="H27" s="22"/>
      <c r="I27" s="22"/>
      <c r="J27" s="22"/>
      <c r="K27" s="22"/>
    </row>
    <row r="28" spans="1:12" ht="15" x14ac:dyDescent="0.25">
      <c r="A28" s="4">
        <v>26</v>
      </c>
      <c r="B28" s="2">
        <v>23</v>
      </c>
      <c r="C28" s="36" t="s">
        <v>74</v>
      </c>
      <c r="D28" s="2" t="s">
        <v>185</v>
      </c>
      <c r="E28" s="13" t="s">
        <v>192</v>
      </c>
      <c r="F28" s="9" t="s">
        <v>278</v>
      </c>
      <c r="G28" s="16" t="s">
        <v>229</v>
      </c>
      <c r="H28" s="18" t="s">
        <v>210</v>
      </c>
      <c r="I28" s="18" t="s">
        <v>191</v>
      </c>
      <c r="J28" s="16" t="s">
        <v>242</v>
      </c>
      <c r="K28"/>
      <c r="L28"/>
    </row>
  </sheetData>
  <sortState ref="B3:L28">
    <sortCondition ref="D3:D28"/>
    <sortCondition ref="B3:B28"/>
  </sortState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90" zoomScaleNormal="90" workbookViewId="0">
      <selection activeCell="A3" sqref="A3"/>
    </sheetView>
  </sheetViews>
  <sheetFormatPr defaultRowHeight="15" x14ac:dyDescent="0.25"/>
  <cols>
    <col min="1" max="1" width="3" bestFit="1" customWidth="1"/>
    <col min="2" max="2" width="3.42578125" bestFit="1" customWidth="1"/>
    <col min="3" max="3" width="24.28515625" bestFit="1" customWidth="1"/>
    <col min="4" max="4" width="4.5703125" bestFit="1" customWidth="1"/>
    <col min="5" max="5" width="6.7109375" bestFit="1" customWidth="1"/>
    <col min="6" max="6" width="10.140625" bestFit="1" customWidth="1"/>
    <col min="7" max="7" width="9" bestFit="1" customWidth="1"/>
    <col min="8" max="9" width="6.42578125" bestFit="1" customWidth="1"/>
    <col min="11" max="11" width="5.85546875" bestFit="1" customWidth="1"/>
  </cols>
  <sheetData>
    <row r="1" spans="1:16" x14ac:dyDescent="0.25">
      <c r="A1" s="53" t="s">
        <v>256</v>
      </c>
      <c r="B1" s="53"/>
      <c r="C1" s="53"/>
      <c r="D1" s="53"/>
      <c r="E1" s="53"/>
      <c r="F1" s="53"/>
      <c r="G1" s="53"/>
      <c r="H1" s="53"/>
      <c r="I1" s="53"/>
    </row>
    <row r="2" spans="1:16" x14ac:dyDescent="0.2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</row>
    <row r="3" spans="1:16" s="4" customFormat="1" x14ac:dyDescent="0.25">
      <c r="A3" s="4">
        <v>1</v>
      </c>
      <c r="B3" s="2">
        <v>8</v>
      </c>
      <c r="C3" s="3" t="s">
        <v>32</v>
      </c>
      <c r="D3" s="2" t="s">
        <v>52</v>
      </c>
      <c r="E3" s="8" t="s">
        <v>226</v>
      </c>
      <c r="F3" s="13" t="s">
        <v>195</v>
      </c>
      <c r="G3" s="8" t="s">
        <v>249</v>
      </c>
      <c r="H3"/>
      <c r="I3"/>
      <c r="J3"/>
      <c r="K3"/>
      <c r="L3"/>
    </row>
    <row r="4" spans="1:16" s="4" customFormat="1" x14ac:dyDescent="0.25">
      <c r="A4" s="4">
        <v>2</v>
      </c>
      <c r="B4" s="2">
        <v>9</v>
      </c>
      <c r="C4" s="3" t="s">
        <v>33</v>
      </c>
      <c r="D4" s="2" t="s">
        <v>52</v>
      </c>
      <c r="E4" s="8" t="s">
        <v>249</v>
      </c>
      <c r="F4" s="8" t="s">
        <v>226</v>
      </c>
      <c r="G4"/>
      <c r="H4"/>
      <c r="I4"/>
      <c r="J4"/>
      <c r="K4"/>
    </row>
    <row r="5" spans="1:16" s="4" customFormat="1" ht="12.75" x14ac:dyDescent="0.2">
      <c r="A5" s="4">
        <v>3</v>
      </c>
      <c r="B5" s="2">
        <v>10</v>
      </c>
      <c r="C5" s="3" t="s">
        <v>34</v>
      </c>
      <c r="D5" s="2" t="s">
        <v>52</v>
      </c>
      <c r="E5" s="8" t="s">
        <v>226</v>
      </c>
      <c r="F5" s="8" t="s">
        <v>249</v>
      </c>
    </row>
    <row r="6" spans="1:16" s="4" customFormat="1" x14ac:dyDescent="0.25">
      <c r="A6" s="4">
        <v>4</v>
      </c>
      <c r="B6" s="2">
        <v>17</v>
      </c>
      <c r="C6" s="3" t="s">
        <v>41</v>
      </c>
      <c r="D6" s="2" t="s">
        <v>52</v>
      </c>
      <c r="E6" s="8" t="s">
        <v>249</v>
      </c>
      <c r="F6" s="8" t="s">
        <v>226</v>
      </c>
      <c r="G6" s="1"/>
      <c r="H6"/>
      <c r="I6"/>
      <c r="J6"/>
      <c r="K6"/>
    </row>
    <row r="7" spans="1:16" s="4" customFormat="1" ht="12.75" x14ac:dyDescent="0.2">
      <c r="A7" s="4">
        <v>5</v>
      </c>
      <c r="B7" s="2">
        <v>20</v>
      </c>
      <c r="C7" s="3" t="s">
        <v>44</v>
      </c>
      <c r="D7" s="2" t="s">
        <v>52</v>
      </c>
      <c r="E7" s="8" t="s">
        <v>226</v>
      </c>
      <c r="F7" s="8" t="s">
        <v>249</v>
      </c>
    </row>
    <row r="8" spans="1:16" s="4" customFormat="1" ht="12.75" x14ac:dyDescent="0.2">
      <c r="A8" s="4">
        <v>6</v>
      </c>
      <c r="B8" s="2">
        <v>23</v>
      </c>
      <c r="C8" s="3" t="s">
        <v>47</v>
      </c>
      <c r="D8" s="2" t="s">
        <v>52</v>
      </c>
      <c r="E8" s="8" t="s">
        <v>226</v>
      </c>
      <c r="F8" s="8" t="s">
        <v>249</v>
      </c>
      <c r="G8" s="22"/>
      <c r="H8" s="22"/>
      <c r="I8" s="22"/>
    </row>
    <row r="9" spans="1:16" s="4" customFormat="1" ht="12.75" x14ac:dyDescent="0.2">
      <c r="A9" s="4">
        <v>7</v>
      </c>
      <c r="B9" s="2">
        <v>24</v>
      </c>
      <c r="C9" s="3" t="s">
        <v>48</v>
      </c>
      <c r="D9" s="2" t="s">
        <v>52</v>
      </c>
      <c r="E9" s="8" t="s">
        <v>226</v>
      </c>
      <c r="F9" s="8" t="s">
        <v>249</v>
      </c>
    </row>
    <row r="10" spans="1:16" s="4" customFormat="1" x14ac:dyDescent="0.25">
      <c r="A10" s="4">
        <v>8</v>
      </c>
      <c r="B10" s="2">
        <v>26</v>
      </c>
      <c r="C10" s="36" t="s">
        <v>50</v>
      </c>
      <c r="D10" s="2" t="s">
        <v>52</v>
      </c>
      <c r="E10" s="8" t="s">
        <v>245</v>
      </c>
      <c r="F10" s="13" t="s">
        <v>207</v>
      </c>
      <c r="G10" s="18" t="s">
        <v>194</v>
      </c>
      <c r="H10" s="18" t="s">
        <v>189</v>
      </c>
      <c r="I10" s="16" t="s">
        <v>249</v>
      </c>
      <c r="J10"/>
    </row>
    <row r="11" spans="1:16" s="4" customFormat="1" x14ac:dyDescent="0.25">
      <c r="A11" s="4">
        <v>9</v>
      </c>
      <c r="B11" s="2">
        <v>3</v>
      </c>
      <c r="C11" s="5" t="s">
        <v>82</v>
      </c>
      <c r="D11" s="2" t="s">
        <v>105</v>
      </c>
      <c r="E11" s="13" t="s">
        <v>193</v>
      </c>
      <c r="F11" s="16" t="s">
        <v>233</v>
      </c>
      <c r="G11" s="16" t="s">
        <v>249</v>
      </c>
      <c r="H11"/>
      <c r="I11"/>
      <c r="J11"/>
      <c r="K11"/>
      <c r="L11"/>
      <c r="P11"/>
    </row>
    <row r="12" spans="1:16" x14ac:dyDescent="0.25">
      <c r="A12" s="4">
        <v>10</v>
      </c>
      <c r="B12" s="2">
        <v>10</v>
      </c>
      <c r="C12" s="3" t="s">
        <v>88</v>
      </c>
      <c r="D12" s="2" t="s">
        <v>105</v>
      </c>
      <c r="E12" s="13" t="s">
        <v>188</v>
      </c>
      <c r="F12" s="8" t="s">
        <v>249</v>
      </c>
      <c r="G12" s="13" t="s">
        <v>191</v>
      </c>
      <c r="H12" s="18" t="s">
        <v>198</v>
      </c>
      <c r="I12" s="16" t="s">
        <v>233</v>
      </c>
    </row>
    <row r="13" spans="1:16" x14ac:dyDescent="0.25">
      <c r="A13" s="4">
        <v>11</v>
      </c>
      <c r="B13" s="2">
        <v>11</v>
      </c>
      <c r="C13" s="36" t="s">
        <v>89</v>
      </c>
      <c r="D13" s="2" t="s">
        <v>105</v>
      </c>
      <c r="E13" s="8" t="s">
        <v>245</v>
      </c>
      <c r="F13" s="13" t="s">
        <v>189</v>
      </c>
      <c r="G13" s="13" t="s">
        <v>209</v>
      </c>
      <c r="H13" s="9" t="s">
        <v>198</v>
      </c>
      <c r="I13" s="13" t="s">
        <v>194</v>
      </c>
      <c r="J13" s="18" t="s">
        <v>206</v>
      </c>
      <c r="K13" s="18" t="s">
        <v>195</v>
      </c>
      <c r="L13" s="18" t="s">
        <v>186</v>
      </c>
      <c r="M13" s="18" t="s">
        <v>193</v>
      </c>
      <c r="N13" s="16" t="s">
        <v>249</v>
      </c>
    </row>
    <row r="14" spans="1:16" x14ac:dyDescent="0.25">
      <c r="A14" s="4">
        <v>12</v>
      </c>
      <c r="B14" s="2">
        <v>14</v>
      </c>
      <c r="C14" s="3" t="s">
        <v>92</v>
      </c>
      <c r="D14" s="2" t="s">
        <v>105</v>
      </c>
      <c r="E14" s="8" t="s">
        <v>226</v>
      </c>
      <c r="F14" s="8" t="s">
        <v>249</v>
      </c>
      <c r="G14" s="4"/>
    </row>
    <row r="15" spans="1:16" x14ac:dyDescent="0.25">
      <c r="A15" s="4">
        <v>13</v>
      </c>
      <c r="B15" s="2">
        <v>18</v>
      </c>
      <c r="C15" s="36" t="s">
        <v>96</v>
      </c>
      <c r="D15" s="2" t="s">
        <v>105</v>
      </c>
      <c r="E15" s="13" t="s">
        <v>208</v>
      </c>
      <c r="F15" s="13" t="s">
        <v>191</v>
      </c>
      <c r="G15" s="20" t="s">
        <v>283</v>
      </c>
      <c r="H15" s="20" t="s">
        <v>198</v>
      </c>
      <c r="I15" s="18" t="s">
        <v>195</v>
      </c>
      <c r="J15" s="18" t="s">
        <v>188</v>
      </c>
      <c r="K15" s="16" t="s">
        <v>249</v>
      </c>
      <c r="L15" s="20" t="s">
        <v>233</v>
      </c>
      <c r="M15" s="18" t="s">
        <v>192</v>
      </c>
      <c r="N15" s="18" t="s">
        <v>194</v>
      </c>
      <c r="O15" s="18" t="s">
        <v>189</v>
      </c>
      <c r="P15" s="16" t="s">
        <v>245</v>
      </c>
    </row>
    <row r="16" spans="1:16" x14ac:dyDescent="0.25">
      <c r="A16" s="4">
        <v>14</v>
      </c>
      <c r="B16" s="2">
        <v>22</v>
      </c>
      <c r="C16" s="36" t="s">
        <v>100</v>
      </c>
      <c r="D16" s="2" t="s">
        <v>105</v>
      </c>
      <c r="E16" s="8" t="s">
        <v>249</v>
      </c>
      <c r="F16" s="13" t="s">
        <v>209</v>
      </c>
      <c r="G16" s="8" t="s">
        <v>281</v>
      </c>
    </row>
    <row r="17" spans="1:11" x14ac:dyDescent="0.25">
      <c r="A17" s="4">
        <v>15</v>
      </c>
      <c r="B17" s="2">
        <v>25</v>
      </c>
      <c r="C17" s="3" t="s">
        <v>103</v>
      </c>
      <c r="D17" s="2" t="s">
        <v>105</v>
      </c>
      <c r="E17" s="8" t="s">
        <v>249</v>
      </c>
      <c r="F17" s="8" t="s">
        <v>226</v>
      </c>
      <c r="G17" s="4"/>
      <c r="H17" s="4"/>
      <c r="I17" s="4"/>
    </row>
    <row r="18" spans="1:11" x14ac:dyDescent="0.25">
      <c r="A18" s="4">
        <v>16</v>
      </c>
      <c r="B18" s="2">
        <v>1</v>
      </c>
      <c r="C18" s="3" t="s">
        <v>163</v>
      </c>
      <c r="D18" s="12" t="s">
        <v>185</v>
      </c>
      <c r="E18" s="13" t="s">
        <v>227</v>
      </c>
      <c r="F18" s="8" t="s">
        <v>249</v>
      </c>
      <c r="G18" s="4"/>
      <c r="H18" s="4"/>
      <c r="I18" s="4"/>
      <c r="J18" s="4"/>
      <c r="K18" s="4"/>
    </row>
    <row r="19" spans="1:11" x14ac:dyDescent="0.25">
      <c r="A19" s="4">
        <v>17</v>
      </c>
      <c r="B19" s="2">
        <v>2</v>
      </c>
      <c r="C19" s="3" t="s">
        <v>164</v>
      </c>
      <c r="D19" s="7" t="s">
        <v>185</v>
      </c>
      <c r="E19" s="13" t="s">
        <v>227</v>
      </c>
      <c r="F19" s="8" t="s">
        <v>245</v>
      </c>
      <c r="G19" s="13" t="s">
        <v>189</v>
      </c>
      <c r="H19" s="16" t="s">
        <v>249</v>
      </c>
    </row>
    <row r="20" spans="1:11" x14ac:dyDescent="0.25">
      <c r="A20" s="4">
        <v>18</v>
      </c>
      <c r="B20" s="2">
        <v>3</v>
      </c>
      <c r="C20" s="3" t="s">
        <v>165</v>
      </c>
      <c r="D20" s="7" t="s">
        <v>185</v>
      </c>
      <c r="E20" s="13" t="s">
        <v>188</v>
      </c>
      <c r="F20" s="8" t="s">
        <v>249</v>
      </c>
      <c r="G20" s="4"/>
      <c r="H20" s="4"/>
      <c r="I20" s="4"/>
      <c r="J20" s="4"/>
      <c r="K20" s="4"/>
    </row>
    <row r="21" spans="1:11" x14ac:dyDescent="0.25">
      <c r="A21" s="4">
        <v>19</v>
      </c>
      <c r="B21" s="2">
        <v>4</v>
      </c>
      <c r="C21" s="36" t="s">
        <v>166</v>
      </c>
      <c r="D21" s="7" t="s">
        <v>185</v>
      </c>
      <c r="E21" s="8" t="s">
        <v>249</v>
      </c>
      <c r="F21" s="18" t="s">
        <v>188</v>
      </c>
      <c r="G21" s="16" t="s">
        <v>233</v>
      </c>
      <c r="H21" s="1"/>
      <c r="I21" s="1"/>
    </row>
    <row r="22" spans="1:11" x14ac:dyDescent="0.25">
      <c r="A22" s="4">
        <v>20</v>
      </c>
      <c r="B22" s="2">
        <v>5</v>
      </c>
      <c r="C22" s="36" t="s">
        <v>167</v>
      </c>
      <c r="D22" s="7" t="s">
        <v>185</v>
      </c>
      <c r="E22" s="8" t="s">
        <v>249</v>
      </c>
      <c r="F22" s="13" t="s">
        <v>227</v>
      </c>
      <c r="G22" s="16" t="s">
        <v>245</v>
      </c>
      <c r="H22" s="4"/>
      <c r="I22" s="4"/>
    </row>
    <row r="23" spans="1:11" x14ac:dyDescent="0.25">
      <c r="A23" s="4">
        <v>21</v>
      </c>
      <c r="B23" s="2">
        <v>8</v>
      </c>
      <c r="C23" s="3" t="s">
        <v>170</v>
      </c>
      <c r="D23" s="7" t="s">
        <v>185</v>
      </c>
      <c r="E23" s="8" t="s">
        <v>249</v>
      </c>
      <c r="F23" s="19"/>
      <c r="G23" s="4"/>
      <c r="H23" s="4"/>
      <c r="I23" s="4"/>
    </row>
    <row r="24" spans="1:11" x14ac:dyDescent="0.25">
      <c r="A24" s="4">
        <v>22</v>
      </c>
      <c r="B24" s="2">
        <v>9</v>
      </c>
      <c r="C24" s="36" t="s">
        <v>171</v>
      </c>
      <c r="D24" s="7" t="s">
        <v>185</v>
      </c>
      <c r="E24" s="13" t="s">
        <v>227</v>
      </c>
      <c r="F24" s="8" t="s">
        <v>249</v>
      </c>
      <c r="G24" s="18" t="s">
        <v>188</v>
      </c>
      <c r="H24" s="20" t="s">
        <v>198</v>
      </c>
      <c r="I24" s="18" t="s">
        <v>201</v>
      </c>
      <c r="J24" s="16" t="s">
        <v>233</v>
      </c>
      <c r="K24" s="4"/>
    </row>
    <row r="25" spans="1:11" x14ac:dyDescent="0.25">
      <c r="A25" s="4">
        <v>23</v>
      </c>
      <c r="B25" s="2">
        <v>10</v>
      </c>
      <c r="C25" s="3" t="s">
        <v>172</v>
      </c>
      <c r="D25" s="7" t="s">
        <v>185</v>
      </c>
      <c r="E25" s="8" t="s">
        <v>249</v>
      </c>
      <c r="F25" s="13" t="s">
        <v>188</v>
      </c>
      <c r="G25" s="16" t="s">
        <v>233</v>
      </c>
      <c r="H25" s="1"/>
      <c r="I25" s="1"/>
    </row>
    <row r="26" spans="1:11" x14ac:dyDescent="0.25">
      <c r="A26" s="4">
        <v>24</v>
      </c>
      <c r="B26" s="2">
        <v>15</v>
      </c>
      <c r="C26" s="3" t="s">
        <v>177</v>
      </c>
      <c r="D26" s="7" t="s">
        <v>185</v>
      </c>
      <c r="E26" s="8" t="s">
        <v>231</v>
      </c>
      <c r="F26" s="8" t="s">
        <v>249</v>
      </c>
      <c r="G26" s="37"/>
    </row>
    <row r="27" spans="1:11" x14ac:dyDescent="0.25">
      <c r="A27" s="4">
        <v>25</v>
      </c>
      <c r="B27" s="2">
        <v>16</v>
      </c>
      <c r="C27" s="3" t="s">
        <v>178</v>
      </c>
      <c r="D27" s="7" t="s">
        <v>185</v>
      </c>
      <c r="E27" s="8" t="s">
        <v>249</v>
      </c>
      <c r="F27" s="13" t="s">
        <v>188</v>
      </c>
      <c r="G27" s="8" t="s">
        <v>233</v>
      </c>
      <c r="H27" s="1"/>
      <c r="I27" s="1"/>
    </row>
    <row r="28" spans="1:11" x14ac:dyDescent="0.25">
      <c r="A28" s="4">
        <v>26</v>
      </c>
      <c r="B28" s="2">
        <v>21</v>
      </c>
      <c r="C28" s="36" t="s">
        <v>183</v>
      </c>
      <c r="D28" s="7" t="s">
        <v>185</v>
      </c>
      <c r="E28" s="8" t="s">
        <v>249</v>
      </c>
      <c r="F28" s="13" t="s">
        <v>188</v>
      </c>
      <c r="G28" s="13" t="s">
        <v>191</v>
      </c>
      <c r="H28" s="17" t="s">
        <v>233</v>
      </c>
      <c r="I28" s="8" t="s">
        <v>245</v>
      </c>
      <c r="J28" s="4"/>
    </row>
  </sheetData>
  <sortState ref="B3:P28">
    <sortCondition ref="D3:D28"/>
    <sortCondition ref="B3:B28"/>
  </sortState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3" sqref="A3"/>
    </sheetView>
  </sheetViews>
  <sheetFormatPr defaultRowHeight="12.75" x14ac:dyDescent="0.2"/>
  <cols>
    <col min="1" max="1" width="3" style="4" bestFit="1" customWidth="1"/>
    <col min="2" max="2" width="4.140625" style="4" bestFit="1" customWidth="1"/>
    <col min="3" max="3" width="31.85546875" style="4" bestFit="1" customWidth="1"/>
    <col min="4" max="4" width="5.85546875" style="4" bestFit="1" customWidth="1"/>
    <col min="5" max="5" width="8.42578125" style="4" bestFit="1" customWidth="1"/>
    <col min="6" max="6" width="9.5703125" style="4" bestFit="1" customWidth="1"/>
    <col min="7" max="16384" width="9.140625" style="4"/>
  </cols>
  <sheetData>
    <row r="1" spans="1:10" x14ac:dyDescent="0.2">
      <c r="A1" s="51" t="s">
        <v>257</v>
      </c>
      <c r="B1" s="51"/>
      <c r="C1" s="51"/>
      <c r="D1" s="51"/>
      <c r="E1" s="51"/>
      <c r="F1" s="51"/>
      <c r="G1" s="51"/>
      <c r="H1" s="51"/>
      <c r="I1" s="51"/>
    </row>
    <row r="3" spans="1:10" x14ac:dyDescent="0.2">
      <c r="A3" s="4">
        <v>1</v>
      </c>
      <c r="B3" s="2">
        <v>1</v>
      </c>
      <c r="C3" s="3" t="s">
        <v>0</v>
      </c>
      <c r="D3" s="2" t="s">
        <v>51</v>
      </c>
      <c r="E3" s="13" t="s">
        <v>191</v>
      </c>
      <c r="F3" s="16" t="s">
        <v>228</v>
      </c>
      <c r="G3" s="16" t="s">
        <v>231</v>
      </c>
    </row>
    <row r="4" spans="1:10" x14ac:dyDescent="0.2">
      <c r="A4" s="4">
        <v>2</v>
      </c>
      <c r="B4" s="2">
        <v>2</v>
      </c>
      <c r="C4" s="3" t="s">
        <v>1</v>
      </c>
      <c r="D4" s="2" t="s">
        <v>51</v>
      </c>
      <c r="E4" s="13" t="s">
        <v>191</v>
      </c>
      <c r="F4" s="8" t="s">
        <v>228</v>
      </c>
      <c r="G4" s="13" t="s">
        <v>208</v>
      </c>
      <c r="H4" s="8" t="s">
        <v>231</v>
      </c>
    </row>
    <row r="5" spans="1:10" x14ac:dyDescent="0.2">
      <c r="A5" s="4">
        <v>3</v>
      </c>
      <c r="B5" s="2">
        <v>16</v>
      </c>
      <c r="C5" s="3" t="s">
        <v>14</v>
      </c>
      <c r="D5" s="2" t="s">
        <v>51</v>
      </c>
      <c r="E5" s="13" t="s">
        <v>207</v>
      </c>
      <c r="F5" s="8" t="s">
        <v>228</v>
      </c>
    </row>
    <row r="6" spans="1:10" x14ac:dyDescent="0.2">
      <c r="A6" s="4">
        <v>4</v>
      </c>
      <c r="B6" s="2">
        <v>21</v>
      </c>
      <c r="C6" s="3" t="s">
        <v>18</v>
      </c>
      <c r="D6" s="2" t="s">
        <v>51</v>
      </c>
      <c r="E6" s="8" t="s">
        <v>228</v>
      </c>
      <c r="F6" s="18" t="s">
        <v>208</v>
      </c>
    </row>
    <row r="7" spans="1:10" x14ac:dyDescent="0.2">
      <c r="A7" s="4">
        <v>5</v>
      </c>
      <c r="B7" s="2">
        <v>25</v>
      </c>
      <c r="C7" s="36" t="s">
        <v>22</v>
      </c>
      <c r="D7" s="2" t="s">
        <v>51</v>
      </c>
      <c r="E7" s="8" t="s">
        <v>228</v>
      </c>
      <c r="F7" s="13" t="s">
        <v>191</v>
      </c>
      <c r="G7" s="8" t="s">
        <v>281</v>
      </c>
    </row>
    <row r="8" spans="1:10" x14ac:dyDescent="0.2">
      <c r="A8" s="4">
        <v>6</v>
      </c>
      <c r="B8" s="2">
        <v>27</v>
      </c>
      <c r="C8" s="3" t="s">
        <v>24</v>
      </c>
      <c r="D8" s="2" t="s">
        <v>51</v>
      </c>
      <c r="E8" s="13" t="s">
        <v>208</v>
      </c>
      <c r="F8" s="8" t="s">
        <v>228</v>
      </c>
    </row>
    <row r="9" spans="1:10" x14ac:dyDescent="0.2">
      <c r="A9" s="4">
        <v>7</v>
      </c>
      <c r="B9" s="2">
        <v>4</v>
      </c>
      <c r="C9" s="5" t="s">
        <v>56</v>
      </c>
      <c r="D9" s="2" t="s">
        <v>79</v>
      </c>
      <c r="E9" s="8" t="s">
        <v>211</v>
      </c>
      <c r="F9" s="8" t="s">
        <v>228</v>
      </c>
      <c r="G9" s="22"/>
      <c r="H9" s="22"/>
    </row>
    <row r="10" spans="1:10" x14ac:dyDescent="0.2">
      <c r="A10" s="4">
        <v>8</v>
      </c>
      <c r="B10" s="2">
        <v>9</v>
      </c>
      <c r="C10" s="36" t="s">
        <v>61</v>
      </c>
      <c r="D10" s="2" t="s">
        <v>79</v>
      </c>
      <c r="E10" s="13" t="s">
        <v>210</v>
      </c>
      <c r="F10" s="8" t="s">
        <v>245</v>
      </c>
      <c r="G10" s="16" t="s">
        <v>228</v>
      </c>
    </row>
    <row r="11" spans="1:10" x14ac:dyDescent="0.2">
      <c r="A11" s="4">
        <v>9</v>
      </c>
      <c r="B11" s="2">
        <v>10</v>
      </c>
      <c r="C11" s="5" t="s">
        <v>62</v>
      </c>
      <c r="D11" s="2" t="s">
        <v>79</v>
      </c>
      <c r="E11" s="8" t="s">
        <v>228</v>
      </c>
    </row>
    <row r="12" spans="1:10" ht="15" x14ac:dyDescent="0.25">
      <c r="A12" s="4">
        <v>10</v>
      </c>
      <c r="B12" s="2">
        <v>16</v>
      </c>
      <c r="C12" s="36" t="s">
        <v>68</v>
      </c>
      <c r="D12" s="2" t="s">
        <v>79</v>
      </c>
      <c r="E12" s="8" t="s">
        <v>211</v>
      </c>
      <c r="F12" s="13" t="s">
        <v>195</v>
      </c>
      <c r="G12" s="18" t="s">
        <v>210</v>
      </c>
      <c r="H12" s="18" t="s">
        <v>194</v>
      </c>
      <c r="I12" s="16" t="s">
        <v>228</v>
      </c>
      <c r="J12"/>
    </row>
    <row r="13" spans="1:10" x14ac:dyDescent="0.2">
      <c r="A13" s="4">
        <v>11</v>
      </c>
      <c r="B13" s="2">
        <v>18</v>
      </c>
      <c r="C13" s="5" t="s">
        <v>70</v>
      </c>
      <c r="D13" s="2" t="s">
        <v>79</v>
      </c>
      <c r="E13" s="8" t="s">
        <v>211</v>
      </c>
      <c r="F13" s="8" t="s">
        <v>228</v>
      </c>
    </row>
    <row r="14" spans="1:10" x14ac:dyDescent="0.2">
      <c r="A14" s="4">
        <v>12</v>
      </c>
      <c r="B14" s="2">
        <v>24</v>
      </c>
      <c r="C14" s="36" t="s">
        <v>76</v>
      </c>
      <c r="D14" s="2" t="s">
        <v>79</v>
      </c>
      <c r="E14" s="13" t="s">
        <v>189</v>
      </c>
      <c r="F14" s="8" t="s">
        <v>245</v>
      </c>
      <c r="G14" s="8" t="s">
        <v>228</v>
      </c>
    </row>
    <row r="15" spans="1:10" x14ac:dyDescent="0.2">
      <c r="A15" s="4">
        <v>13</v>
      </c>
      <c r="B15" s="2">
        <v>19</v>
      </c>
      <c r="C15" s="36" t="s">
        <v>124</v>
      </c>
      <c r="D15" s="6" t="s">
        <v>131</v>
      </c>
      <c r="E15" s="9" t="s">
        <v>278</v>
      </c>
      <c r="F15" s="8" t="s">
        <v>228</v>
      </c>
      <c r="G15" s="13" t="s">
        <v>188</v>
      </c>
      <c r="H15" s="13" t="s">
        <v>198</v>
      </c>
      <c r="I15" s="13" t="s">
        <v>195</v>
      </c>
      <c r="J15" s="8" t="s">
        <v>233</v>
      </c>
    </row>
    <row r="16" spans="1:10" x14ac:dyDescent="0.2">
      <c r="A16" s="4">
        <v>14</v>
      </c>
      <c r="B16" s="2">
        <v>20</v>
      </c>
      <c r="C16" s="3" t="s">
        <v>125</v>
      </c>
      <c r="D16" s="6" t="s">
        <v>131</v>
      </c>
      <c r="E16" s="13" t="s">
        <v>210</v>
      </c>
      <c r="F16" s="8" t="s">
        <v>245</v>
      </c>
      <c r="G16" s="16" t="s">
        <v>228</v>
      </c>
    </row>
    <row r="17" spans="1:8" x14ac:dyDescent="0.2">
      <c r="A17" s="4">
        <v>15</v>
      </c>
      <c r="B17" s="2">
        <v>21</v>
      </c>
      <c r="C17" s="5" t="s">
        <v>126</v>
      </c>
      <c r="D17" s="6" t="s">
        <v>131</v>
      </c>
      <c r="E17" s="8" t="s">
        <v>211</v>
      </c>
      <c r="F17" s="16" t="s">
        <v>228</v>
      </c>
    </row>
    <row r="18" spans="1:8" x14ac:dyDescent="0.2">
      <c r="A18" s="4">
        <v>16</v>
      </c>
      <c r="B18" s="2">
        <v>23</v>
      </c>
      <c r="C18" s="5" t="s">
        <v>128</v>
      </c>
      <c r="D18" s="6" t="s">
        <v>131</v>
      </c>
      <c r="E18" s="8" t="s">
        <v>211</v>
      </c>
      <c r="F18" s="16" t="s">
        <v>228</v>
      </c>
    </row>
    <row r="19" spans="1:8" x14ac:dyDescent="0.2">
      <c r="A19" s="4">
        <v>17</v>
      </c>
      <c r="B19" s="2">
        <v>2</v>
      </c>
      <c r="C19" s="36" t="s">
        <v>133</v>
      </c>
      <c r="D19" s="6" t="s">
        <v>158</v>
      </c>
      <c r="E19" s="13" t="s">
        <v>208</v>
      </c>
      <c r="F19" s="8" t="s">
        <v>245</v>
      </c>
      <c r="G19" s="16" t="s">
        <v>228</v>
      </c>
    </row>
    <row r="20" spans="1:8" x14ac:dyDescent="0.2">
      <c r="A20" s="4">
        <v>18</v>
      </c>
      <c r="B20" s="2">
        <v>5</v>
      </c>
      <c r="C20" s="3" t="s">
        <v>136</v>
      </c>
      <c r="D20" s="6" t="s">
        <v>158</v>
      </c>
      <c r="E20" s="8" t="s">
        <v>231</v>
      </c>
      <c r="F20" s="16" t="s">
        <v>228</v>
      </c>
      <c r="G20" s="22"/>
    </row>
    <row r="21" spans="1:8" x14ac:dyDescent="0.2">
      <c r="A21" s="4">
        <v>19</v>
      </c>
      <c r="B21" s="2">
        <v>11</v>
      </c>
      <c r="C21" s="3" t="s">
        <v>141</v>
      </c>
      <c r="D21" s="6" t="s">
        <v>158</v>
      </c>
      <c r="E21" s="8" t="s">
        <v>231</v>
      </c>
      <c r="F21" s="8" t="s">
        <v>228</v>
      </c>
    </row>
    <row r="22" spans="1:8" x14ac:dyDescent="0.2">
      <c r="A22" s="4">
        <v>20</v>
      </c>
      <c r="B22" s="2">
        <v>15</v>
      </c>
      <c r="C22" s="36" t="s">
        <v>145</v>
      </c>
      <c r="D22" s="6" t="s">
        <v>158</v>
      </c>
      <c r="E22" s="8" t="s">
        <v>228</v>
      </c>
      <c r="F22" s="8" t="s">
        <v>231</v>
      </c>
    </row>
    <row r="23" spans="1:8" x14ac:dyDescent="0.2">
      <c r="A23" s="4">
        <v>21</v>
      </c>
      <c r="B23" s="2">
        <v>17</v>
      </c>
      <c r="C23" s="3" t="s">
        <v>147</v>
      </c>
      <c r="D23" s="6" t="s">
        <v>158</v>
      </c>
      <c r="E23" s="8" t="s">
        <v>231</v>
      </c>
      <c r="F23" s="8" t="s">
        <v>228</v>
      </c>
    </row>
    <row r="24" spans="1:8" x14ac:dyDescent="0.2">
      <c r="A24" s="4">
        <v>22</v>
      </c>
      <c r="B24" s="2">
        <v>19</v>
      </c>
      <c r="C24" s="3" t="s">
        <v>148</v>
      </c>
      <c r="D24" s="6" t="s">
        <v>158</v>
      </c>
      <c r="E24" s="8" t="s">
        <v>231</v>
      </c>
      <c r="F24" s="8" t="s">
        <v>228</v>
      </c>
      <c r="H24" s="22"/>
    </row>
    <row r="25" spans="1:8" x14ac:dyDescent="0.2">
      <c r="A25" s="4">
        <v>23</v>
      </c>
      <c r="B25" s="2">
        <v>21</v>
      </c>
      <c r="C25" s="3" t="s">
        <v>150</v>
      </c>
      <c r="D25" s="6" t="s">
        <v>158</v>
      </c>
      <c r="E25" s="8" t="s">
        <v>231</v>
      </c>
      <c r="F25" s="8" t="s">
        <v>228</v>
      </c>
    </row>
    <row r="26" spans="1:8" x14ac:dyDescent="0.2">
      <c r="A26" s="4">
        <v>24</v>
      </c>
      <c r="B26" s="2">
        <v>23</v>
      </c>
      <c r="C26" s="3" t="s">
        <v>152</v>
      </c>
      <c r="D26" s="6" t="s">
        <v>158</v>
      </c>
      <c r="E26" s="8" t="s">
        <v>231</v>
      </c>
      <c r="F26" s="8" t="s">
        <v>228</v>
      </c>
    </row>
    <row r="27" spans="1:8" x14ac:dyDescent="0.2">
      <c r="A27" s="4">
        <v>25</v>
      </c>
      <c r="B27" s="2">
        <v>25</v>
      </c>
      <c r="C27" s="3" t="s">
        <v>154</v>
      </c>
      <c r="D27" s="6" t="s">
        <v>158</v>
      </c>
      <c r="E27" s="13" t="s">
        <v>191</v>
      </c>
      <c r="F27" s="8" t="s">
        <v>228</v>
      </c>
      <c r="G27" s="16" t="s">
        <v>231</v>
      </c>
    </row>
    <row r="28" spans="1:8" x14ac:dyDescent="0.2">
      <c r="A28" s="4">
        <v>26</v>
      </c>
      <c r="B28" s="2">
        <v>27</v>
      </c>
      <c r="C28" s="36" t="s">
        <v>156</v>
      </c>
      <c r="D28" s="6" t="s">
        <v>158</v>
      </c>
      <c r="E28" s="13" t="s">
        <v>208</v>
      </c>
      <c r="F28" s="8" t="s">
        <v>231</v>
      </c>
      <c r="G28" s="16" t="s">
        <v>228</v>
      </c>
    </row>
  </sheetData>
  <sortState ref="B3:J28">
    <sortCondition ref="D3:D28"/>
    <sortCondition ref="B3:B28"/>
  </sortState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I11" sqref="I11"/>
    </sheetView>
  </sheetViews>
  <sheetFormatPr defaultRowHeight="11.25" customHeight="1" x14ac:dyDescent="0.2"/>
  <cols>
    <col min="1" max="1" width="3" style="4" bestFit="1" customWidth="1"/>
    <col min="2" max="2" width="4.140625" style="4" bestFit="1" customWidth="1"/>
    <col min="3" max="3" width="25.28515625" style="4" bestFit="1" customWidth="1"/>
    <col min="4" max="4" width="5.5703125" style="4" bestFit="1" customWidth="1"/>
    <col min="5" max="5" width="9.5703125" style="4" bestFit="1" customWidth="1"/>
    <col min="6" max="6" width="9.140625" style="4"/>
    <col min="7" max="7" width="11.140625" style="4" bestFit="1" customWidth="1"/>
    <col min="8" max="16384" width="9.140625" style="4"/>
  </cols>
  <sheetData>
    <row r="1" spans="1:12" ht="11.25" customHeight="1" x14ac:dyDescent="0.2">
      <c r="A1" s="51" t="s">
        <v>258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3" spans="1:12" ht="11.25" customHeight="1" x14ac:dyDescent="0.2">
      <c r="A3" s="4">
        <v>1</v>
      </c>
      <c r="B3" s="2">
        <v>12</v>
      </c>
      <c r="C3" s="3" t="s">
        <v>10</v>
      </c>
      <c r="D3" s="2" t="s">
        <v>51</v>
      </c>
      <c r="E3" s="8" t="s">
        <v>230</v>
      </c>
      <c r="F3" s="13" t="s">
        <v>207</v>
      </c>
      <c r="G3" s="8" t="s">
        <v>233</v>
      </c>
    </row>
    <row r="4" spans="1:12" ht="11.25" customHeight="1" x14ac:dyDescent="0.2">
      <c r="A4" s="4">
        <v>2</v>
      </c>
      <c r="B4" s="2">
        <v>13</v>
      </c>
      <c r="C4" s="3" t="s">
        <v>11</v>
      </c>
      <c r="D4" s="2" t="s">
        <v>51</v>
      </c>
      <c r="E4" s="8" t="s">
        <v>230</v>
      </c>
      <c r="F4" s="18" t="s">
        <v>208</v>
      </c>
      <c r="G4" s="18" t="s">
        <v>192</v>
      </c>
      <c r="H4" s="16" t="s">
        <v>233</v>
      </c>
    </row>
    <row r="5" spans="1:12" ht="11.25" customHeight="1" x14ac:dyDescent="0.2">
      <c r="A5" s="4">
        <v>3</v>
      </c>
      <c r="B5" s="2">
        <v>16</v>
      </c>
      <c r="C5" s="3" t="s">
        <v>14</v>
      </c>
      <c r="D5" s="2" t="s">
        <v>51</v>
      </c>
      <c r="E5" s="13" t="s">
        <v>207</v>
      </c>
      <c r="F5" s="8" t="s">
        <v>228</v>
      </c>
      <c r="G5" s="16" t="s">
        <v>233</v>
      </c>
    </row>
    <row r="6" spans="1:12" ht="11.25" customHeight="1" x14ac:dyDescent="0.2">
      <c r="A6" s="4">
        <v>4</v>
      </c>
      <c r="B6" s="2">
        <v>18</v>
      </c>
      <c r="C6" s="3" t="s">
        <v>205</v>
      </c>
      <c r="D6" s="2" t="s">
        <v>51</v>
      </c>
      <c r="E6" s="8" t="s">
        <v>230</v>
      </c>
      <c r="F6" s="16" t="s">
        <v>233</v>
      </c>
    </row>
    <row r="7" spans="1:12" ht="11.25" customHeight="1" x14ac:dyDescent="0.2">
      <c r="A7" s="4">
        <v>5</v>
      </c>
      <c r="B7" s="2">
        <v>20</v>
      </c>
      <c r="C7" s="3" t="s">
        <v>17</v>
      </c>
      <c r="D7" s="2" t="s">
        <v>51</v>
      </c>
      <c r="E7" s="8" t="s">
        <v>230</v>
      </c>
      <c r="F7" s="8" t="s">
        <v>233</v>
      </c>
    </row>
    <row r="8" spans="1:12" ht="11.25" customHeight="1" x14ac:dyDescent="0.2">
      <c r="A8" s="4">
        <v>6</v>
      </c>
      <c r="B8" s="2">
        <v>22</v>
      </c>
      <c r="C8" s="36" t="s">
        <v>19</v>
      </c>
      <c r="D8" s="2" t="s">
        <v>51</v>
      </c>
      <c r="E8" s="8" t="s">
        <v>230</v>
      </c>
      <c r="F8" s="8" t="s">
        <v>233</v>
      </c>
    </row>
    <row r="9" spans="1:12" ht="11.25" customHeight="1" x14ac:dyDescent="0.2">
      <c r="A9" s="4">
        <v>7</v>
      </c>
      <c r="B9" s="2">
        <v>27</v>
      </c>
      <c r="C9" s="3" t="s">
        <v>24</v>
      </c>
      <c r="D9" s="2" t="s">
        <v>51</v>
      </c>
      <c r="E9" s="13" t="s">
        <v>208</v>
      </c>
      <c r="F9" s="8" t="s">
        <v>228</v>
      </c>
      <c r="G9" s="16" t="s">
        <v>233</v>
      </c>
    </row>
    <row r="10" spans="1:12" ht="11.25" customHeight="1" x14ac:dyDescent="0.2">
      <c r="A10" s="4">
        <v>8</v>
      </c>
      <c r="B10" s="2">
        <v>4</v>
      </c>
      <c r="C10" s="3" t="s">
        <v>28</v>
      </c>
      <c r="D10" s="2" t="s">
        <v>52</v>
      </c>
      <c r="E10" s="8" t="s">
        <v>233</v>
      </c>
      <c r="F10" s="13" t="s">
        <v>209</v>
      </c>
      <c r="G10" s="8" t="s">
        <v>230</v>
      </c>
    </row>
    <row r="11" spans="1:12" ht="11.25" customHeight="1" x14ac:dyDescent="0.2">
      <c r="A11" s="4">
        <v>9</v>
      </c>
      <c r="B11" s="2">
        <v>12</v>
      </c>
      <c r="C11" s="3" t="s">
        <v>64</v>
      </c>
      <c r="D11" s="2" t="s">
        <v>79</v>
      </c>
      <c r="E11" s="8" t="s">
        <v>233</v>
      </c>
      <c r="F11" s="8" t="s">
        <v>232</v>
      </c>
    </row>
    <row r="12" spans="1:12" ht="11.25" customHeight="1" x14ac:dyDescent="0.2">
      <c r="A12" s="4">
        <v>10</v>
      </c>
      <c r="B12" s="2">
        <v>3</v>
      </c>
      <c r="C12" s="5" t="s">
        <v>82</v>
      </c>
      <c r="D12" s="2" t="s">
        <v>105</v>
      </c>
      <c r="E12" s="13" t="s">
        <v>193</v>
      </c>
      <c r="F12" s="8" t="s">
        <v>233</v>
      </c>
      <c r="G12" s="16" t="s">
        <v>249</v>
      </c>
    </row>
    <row r="13" spans="1:12" ht="11.25" customHeight="1" x14ac:dyDescent="0.2">
      <c r="A13" s="4">
        <v>11</v>
      </c>
      <c r="B13" s="2">
        <v>7</v>
      </c>
      <c r="C13" s="3" t="s">
        <v>86</v>
      </c>
      <c r="D13" s="2" t="s">
        <v>105</v>
      </c>
      <c r="E13" s="8" t="s">
        <v>198</v>
      </c>
      <c r="F13" s="8" t="s">
        <v>233</v>
      </c>
    </row>
    <row r="14" spans="1:12" ht="11.25" customHeight="1" x14ac:dyDescent="0.2">
      <c r="A14" s="4">
        <v>12</v>
      </c>
      <c r="B14" s="2">
        <v>10</v>
      </c>
      <c r="C14" s="3" t="s">
        <v>88</v>
      </c>
      <c r="D14" s="2" t="s">
        <v>105</v>
      </c>
      <c r="E14" s="13" t="s">
        <v>188</v>
      </c>
      <c r="F14" s="8" t="s">
        <v>249</v>
      </c>
      <c r="G14" s="18" t="s">
        <v>191</v>
      </c>
      <c r="H14" s="18" t="s">
        <v>198</v>
      </c>
      <c r="I14" s="16" t="s">
        <v>233</v>
      </c>
    </row>
    <row r="15" spans="1:12" ht="11.25" customHeight="1" x14ac:dyDescent="0.2">
      <c r="A15" s="4">
        <v>13</v>
      </c>
      <c r="B15" s="2">
        <v>12</v>
      </c>
      <c r="C15" s="3" t="s">
        <v>90</v>
      </c>
      <c r="D15" s="2" t="s">
        <v>105</v>
      </c>
      <c r="E15" s="8" t="s">
        <v>198</v>
      </c>
      <c r="F15" s="13" t="s">
        <v>191</v>
      </c>
      <c r="G15" s="18" t="s">
        <v>206</v>
      </c>
      <c r="H15" s="16" t="s">
        <v>233</v>
      </c>
      <c r="I15" s="22"/>
      <c r="J15" s="22"/>
      <c r="K15" s="22"/>
    </row>
    <row r="16" spans="1:12" ht="11.25" customHeight="1" x14ac:dyDescent="0.2">
      <c r="A16" s="4">
        <v>14</v>
      </c>
      <c r="B16" s="2">
        <v>19</v>
      </c>
      <c r="C16" s="36" t="s">
        <v>124</v>
      </c>
      <c r="D16" s="6" t="s">
        <v>131</v>
      </c>
      <c r="E16" s="9" t="s">
        <v>278</v>
      </c>
      <c r="F16" s="8" t="s">
        <v>228</v>
      </c>
      <c r="G16" s="13" t="s">
        <v>188</v>
      </c>
      <c r="H16" s="13" t="s">
        <v>198</v>
      </c>
      <c r="I16" s="13" t="s">
        <v>195</v>
      </c>
      <c r="J16" s="16" t="s">
        <v>233</v>
      </c>
      <c r="L16" s="22"/>
    </row>
    <row r="17" spans="1:11" ht="11.25" customHeight="1" x14ac:dyDescent="0.2">
      <c r="A17" s="4">
        <v>15</v>
      </c>
      <c r="B17" s="2">
        <v>24</v>
      </c>
      <c r="C17" s="3" t="s">
        <v>129</v>
      </c>
      <c r="D17" s="6" t="s">
        <v>131</v>
      </c>
      <c r="E17" s="8" t="s">
        <v>233</v>
      </c>
      <c r="F17" s="19"/>
      <c r="G17" s="19"/>
    </row>
    <row r="18" spans="1:11" ht="11.25" customHeight="1" x14ac:dyDescent="0.2">
      <c r="A18" s="4">
        <v>16</v>
      </c>
      <c r="B18" s="2">
        <v>3</v>
      </c>
      <c r="C18" s="3" t="s">
        <v>165</v>
      </c>
      <c r="D18" s="7" t="s">
        <v>185</v>
      </c>
      <c r="E18" s="13" t="s">
        <v>188</v>
      </c>
      <c r="F18" s="16" t="s">
        <v>249</v>
      </c>
      <c r="G18" s="16" t="s">
        <v>233</v>
      </c>
      <c r="H18" s="22"/>
      <c r="I18" s="22"/>
      <c r="J18" s="22"/>
    </row>
    <row r="19" spans="1:11" ht="11.25" customHeight="1" x14ac:dyDescent="0.2">
      <c r="A19" s="4">
        <v>17</v>
      </c>
      <c r="B19" s="2">
        <v>4</v>
      </c>
      <c r="C19" s="36" t="s">
        <v>166</v>
      </c>
      <c r="D19" s="7" t="s">
        <v>185</v>
      </c>
      <c r="E19" s="8" t="s">
        <v>249</v>
      </c>
      <c r="F19" s="18" t="s">
        <v>188</v>
      </c>
      <c r="G19" s="16" t="s">
        <v>233</v>
      </c>
    </row>
    <row r="20" spans="1:11" ht="11.25" customHeight="1" x14ac:dyDescent="0.2">
      <c r="A20" s="4">
        <v>18</v>
      </c>
      <c r="B20" s="2">
        <v>8</v>
      </c>
      <c r="C20" s="3" t="s">
        <v>170</v>
      </c>
      <c r="D20" s="7" t="s">
        <v>185</v>
      </c>
      <c r="E20" s="8" t="s">
        <v>249</v>
      </c>
      <c r="F20" s="13" t="s">
        <v>188</v>
      </c>
      <c r="G20" s="16" t="s">
        <v>233</v>
      </c>
      <c r="H20" s="22"/>
    </row>
    <row r="21" spans="1:11" ht="11.25" customHeight="1" x14ac:dyDescent="0.2">
      <c r="A21" s="4">
        <v>19</v>
      </c>
      <c r="B21" s="2">
        <v>9</v>
      </c>
      <c r="C21" s="36" t="s">
        <v>171</v>
      </c>
      <c r="D21" s="7" t="s">
        <v>185</v>
      </c>
      <c r="E21" s="13" t="s">
        <v>227</v>
      </c>
      <c r="F21" s="8" t="s">
        <v>249</v>
      </c>
      <c r="G21" s="13" t="s">
        <v>188</v>
      </c>
      <c r="H21" s="20" t="s">
        <v>198</v>
      </c>
      <c r="I21" s="18" t="s">
        <v>201</v>
      </c>
      <c r="J21" s="16" t="s">
        <v>233</v>
      </c>
    </row>
    <row r="22" spans="1:11" ht="11.25" customHeight="1" x14ac:dyDescent="0.2">
      <c r="A22" s="4">
        <v>20</v>
      </c>
      <c r="B22" s="2">
        <v>10</v>
      </c>
      <c r="C22" s="3" t="s">
        <v>172</v>
      </c>
      <c r="D22" s="7" t="s">
        <v>185</v>
      </c>
      <c r="E22" s="8" t="s">
        <v>249</v>
      </c>
      <c r="F22" s="13" t="s">
        <v>188</v>
      </c>
      <c r="G22" s="8" t="s">
        <v>233</v>
      </c>
    </row>
    <row r="23" spans="1:11" ht="11.25" customHeight="1" x14ac:dyDescent="0.2">
      <c r="A23" s="4">
        <v>21</v>
      </c>
      <c r="B23" s="2">
        <v>12</v>
      </c>
      <c r="C23" s="3" t="s">
        <v>174</v>
      </c>
      <c r="D23" s="7" t="s">
        <v>185</v>
      </c>
      <c r="E23" s="8" t="s">
        <v>233</v>
      </c>
      <c r="F23" s="19"/>
      <c r="G23" s="19"/>
    </row>
    <row r="24" spans="1:11" ht="11.25" customHeight="1" x14ac:dyDescent="0.2">
      <c r="A24" s="4">
        <v>22</v>
      </c>
      <c r="B24" s="2">
        <v>16</v>
      </c>
      <c r="C24" s="3" t="s">
        <v>178</v>
      </c>
      <c r="D24" s="7" t="s">
        <v>185</v>
      </c>
      <c r="E24" s="8" t="s">
        <v>249</v>
      </c>
      <c r="F24" s="18" t="s">
        <v>188</v>
      </c>
      <c r="G24" s="16" t="s">
        <v>233</v>
      </c>
    </row>
    <row r="25" spans="1:11" ht="11.25" customHeight="1" x14ac:dyDescent="0.2">
      <c r="A25" s="4">
        <v>23</v>
      </c>
      <c r="B25" s="2">
        <v>17</v>
      </c>
      <c r="C25" s="3" t="s">
        <v>179</v>
      </c>
      <c r="D25" s="7" t="s">
        <v>185</v>
      </c>
      <c r="E25" s="8" t="s">
        <v>244</v>
      </c>
      <c r="F25" s="18" t="s">
        <v>227</v>
      </c>
      <c r="G25" s="18" t="s">
        <v>189</v>
      </c>
      <c r="H25" s="16" t="s">
        <v>233</v>
      </c>
    </row>
    <row r="26" spans="1:11" ht="11.25" customHeight="1" x14ac:dyDescent="0.2">
      <c r="A26" s="4">
        <v>24</v>
      </c>
      <c r="B26" s="2">
        <v>22</v>
      </c>
      <c r="C26" s="36" t="s">
        <v>184</v>
      </c>
      <c r="D26" s="7" t="s">
        <v>185</v>
      </c>
      <c r="E26" s="8" t="s">
        <v>198</v>
      </c>
      <c r="F26" s="13" t="s">
        <v>208</v>
      </c>
      <c r="G26" s="8" t="s">
        <v>233</v>
      </c>
    </row>
    <row r="27" spans="1:11" ht="11.25" customHeight="1" x14ac:dyDescent="0.2">
      <c r="A27" s="4">
        <v>25</v>
      </c>
      <c r="B27" s="2">
        <v>25</v>
      </c>
      <c r="C27" s="36" t="s">
        <v>292</v>
      </c>
      <c r="D27" s="6" t="s">
        <v>185</v>
      </c>
      <c r="E27" s="8" t="s">
        <v>244</v>
      </c>
      <c r="F27" s="9" t="s">
        <v>211</v>
      </c>
      <c r="G27" s="9" t="s">
        <v>187</v>
      </c>
      <c r="H27" s="18" t="s">
        <v>188</v>
      </c>
      <c r="I27" s="16" t="s">
        <v>233</v>
      </c>
    </row>
    <row r="28" spans="1:11" ht="11.25" customHeight="1" x14ac:dyDescent="0.2">
      <c r="A28" s="4">
        <v>26</v>
      </c>
      <c r="B28" s="2">
        <v>18</v>
      </c>
      <c r="C28" s="36" t="s">
        <v>180</v>
      </c>
      <c r="D28" s="7" t="s">
        <v>185</v>
      </c>
      <c r="E28" s="13" t="s">
        <v>227</v>
      </c>
      <c r="F28" s="8" t="s">
        <v>198</v>
      </c>
      <c r="G28" s="13" t="s">
        <v>188</v>
      </c>
      <c r="H28" s="13" t="s">
        <v>191</v>
      </c>
      <c r="I28" s="13" t="s">
        <v>201</v>
      </c>
      <c r="J28" s="13" t="s">
        <v>208</v>
      </c>
      <c r="K28" s="8" t="s">
        <v>233</v>
      </c>
    </row>
  </sheetData>
  <sortState ref="B3:J28">
    <sortCondition ref="D3:D28"/>
    <sortCondition ref="B3:B28"/>
  </sortState>
  <mergeCells count="1">
    <mergeCell ref="A1:L1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90" zoomScaleNormal="90" workbookViewId="0">
      <selection activeCell="C29" sqref="C29"/>
    </sheetView>
  </sheetViews>
  <sheetFormatPr defaultRowHeight="13.5" customHeight="1" x14ac:dyDescent="0.2"/>
  <cols>
    <col min="1" max="2" width="3" style="4" bestFit="1" customWidth="1"/>
    <col min="3" max="3" width="26.7109375" style="4" bestFit="1" customWidth="1"/>
    <col min="4" max="4" width="4.28515625" style="4" bestFit="1" customWidth="1"/>
    <col min="5" max="6" width="10.140625" style="4" bestFit="1" customWidth="1"/>
    <col min="7" max="7" width="11.7109375" style="4" bestFit="1" customWidth="1"/>
    <col min="8" max="8" width="5.85546875" style="4" bestFit="1" customWidth="1"/>
    <col min="9" max="9" width="6.28515625" style="4" bestFit="1" customWidth="1"/>
    <col min="10" max="10" width="6.140625" style="4" bestFit="1" customWidth="1"/>
    <col min="11" max="16384" width="9.140625" style="4"/>
  </cols>
  <sheetData>
    <row r="1" spans="1:12" ht="13.5" customHeight="1" x14ac:dyDescent="0.2">
      <c r="A1" s="51" t="s">
        <v>259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3" spans="1:12" ht="13.5" customHeight="1" x14ac:dyDescent="0.2">
      <c r="A3" s="4">
        <v>1</v>
      </c>
      <c r="B3" s="2">
        <v>1</v>
      </c>
      <c r="C3" s="3" t="s">
        <v>25</v>
      </c>
      <c r="D3" s="2" t="s">
        <v>52</v>
      </c>
      <c r="E3" s="8" t="s">
        <v>226</v>
      </c>
      <c r="F3" s="8" t="s">
        <v>242</v>
      </c>
    </row>
    <row r="4" spans="1:12" ht="13.5" customHeight="1" x14ac:dyDescent="0.2">
      <c r="A4" s="4">
        <v>2</v>
      </c>
      <c r="B4" s="2">
        <v>11</v>
      </c>
      <c r="C4" s="3" t="s">
        <v>35</v>
      </c>
      <c r="D4" s="2" t="s">
        <v>52</v>
      </c>
      <c r="E4" s="8" t="s">
        <v>226</v>
      </c>
      <c r="F4" s="8" t="s">
        <v>242</v>
      </c>
    </row>
    <row r="5" spans="1:12" ht="13.5" customHeight="1" x14ac:dyDescent="0.2">
      <c r="A5" s="4">
        <v>3</v>
      </c>
      <c r="B5" s="2">
        <v>14</v>
      </c>
      <c r="C5" s="3" t="s">
        <v>38</v>
      </c>
      <c r="D5" s="2" t="s">
        <v>52</v>
      </c>
      <c r="E5" s="8" t="s">
        <v>226</v>
      </c>
      <c r="F5" s="8" t="s">
        <v>242</v>
      </c>
    </row>
    <row r="6" spans="1:12" ht="13.5" customHeight="1" x14ac:dyDescent="0.2">
      <c r="A6" s="4">
        <v>4</v>
      </c>
      <c r="B6" s="2">
        <v>15</v>
      </c>
      <c r="C6" s="3" t="s">
        <v>39</v>
      </c>
      <c r="D6" s="2" t="s">
        <v>52</v>
      </c>
      <c r="E6" s="8" t="s">
        <v>226</v>
      </c>
      <c r="F6" s="8" t="s">
        <v>242</v>
      </c>
    </row>
    <row r="7" spans="1:12" ht="13.5" customHeight="1" x14ac:dyDescent="0.2">
      <c r="A7" s="4">
        <v>5</v>
      </c>
      <c r="B7" s="2">
        <v>16</v>
      </c>
      <c r="C7" s="3" t="s">
        <v>40</v>
      </c>
      <c r="D7" s="2" t="s">
        <v>52</v>
      </c>
      <c r="E7" s="13" t="s">
        <v>192</v>
      </c>
      <c r="F7" s="8" t="s">
        <v>242</v>
      </c>
    </row>
    <row r="8" spans="1:12" ht="13.5" customHeight="1" x14ac:dyDescent="0.2">
      <c r="A8" s="4">
        <v>6</v>
      </c>
      <c r="B8" s="2">
        <v>18</v>
      </c>
      <c r="C8" s="3" t="s">
        <v>42</v>
      </c>
      <c r="D8" s="2" t="s">
        <v>52</v>
      </c>
      <c r="E8" s="8" t="s">
        <v>229</v>
      </c>
      <c r="F8" s="8" t="s">
        <v>242</v>
      </c>
    </row>
    <row r="9" spans="1:12" ht="13.5" customHeight="1" x14ac:dyDescent="0.2">
      <c r="A9" s="4">
        <v>7</v>
      </c>
      <c r="B9" s="2">
        <v>19</v>
      </c>
      <c r="C9" s="3" t="s">
        <v>43</v>
      </c>
      <c r="D9" s="2" t="s">
        <v>52</v>
      </c>
      <c r="E9" s="8" t="s">
        <v>226</v>
      </c>
      <c r="F9" s="8" t="s">
        <v>242</v>
      </c>
    </row>
    <row r="10" spans="1:12" ht="13.5" customHeight="1" x14ac:dyDescent="0.2">
      <c r="A10" s="4">
        <v>8</v>
      </c>
      <c r="B10" s="2">
        <v>22</v>
      </c>
      <c r="C10" s="3" t="s">
        <v>46</v>
      </c>
      <c r="D10" s="2" t="s">
        <v>52</v>
      </c>
      <c r="E10" s="8" t="s">
        <v>229</v>
      </c>
      <c r="F10" s="8" t="s">
        <v>242</v>
      </c>
    </row>
    <row r="11" spans="1:12" ht="13.5" customHeight="1" x14ac:dyDescent="0.2">
      <c r="A11" s="4">
        <v>9</v>
      </c>
      <c r="B11" s="2">
        <v>25</v>
      </c>
      <c r="C11" s="36" t="s">
        <v>49</v>
      </c>
      <c r="D11" s="2" t="s">
        <v>52</v>
      </c>
      <c r="E11" s="8" t="s">
        <v>242</v>
      </c>
      <c r="F11" s="13" t="s">
        <v>209</v>
      </c>
      <c r="G11" s="16" t="s">
        <v>284</v>
      </c>
    </row>
    <row r="12" spans="1:12" ht="13.5" customHeight="1" x14ac:dyDescent="0.2">
      <c r="A12" s="4">
        <v>10</v>
      </c>
      <c r="B12" s="2">
        <v>2</v>
      </c>
      <c r="C12" s="5" t="s">
        <v>54</v>
      </c>
      <c r="D12" s="2" t="s">
        <v>79</v>
      </c>
      <c r="E12" s="8" t="s">
        <v>211</v>
      </c>
      <c r="F12" s="8" t="s">
        <v>242</v>
      </c>
    </row>
    <row r="13" spans="1:12" ht="13.5" customHeight="1" x14ac:dyDescent="0.2">
      <c r="A13" s="4">
        <v>11</v>
      </c>
      <c r="B13" s="2">
        <v>7</v>
      </c>
      <c r="C13" s="5" t="s">
        <v>59</v>
      </c>
      <c r="D13" s="2" t="s">
        <v>79</v>
      </c>
      <c r="E13" s="8" t="s">
        <v>211</v>
      </c>
      <c r="F13" s="13" t="s">
        <v>210</v>
      </c>
      <c r="G13" s="16" t="s">
        <v>242</v>
      </c>
    </row>
    <row r="14" spans="1:12" ht="13.5" customHeight="1" x14ac:dyDescent="0.2">
      <c r="A14" s="4">
        <v>12</v>
      </c>
      <c r="B14" s="2">
        <v>20</v>
      </c>
      <c r="C14" s="5" t="s">
        <v>72</v>
      </c>
      <c r="D14" s="2" t="s">
        <v>79</v>
      </c>
      <c r="E14" s="8" t="s">
        <v>211</v>
      </c>
      <c r="F14" s="13" t="s">
        <v>210</v>
      </c>
      <c r="G14" s="16" t="s">
        <v>242</v>
      </c>
    </row>
    <row r="15" spans="1:12" ht="13.5" customHeight="1" x14ac:dyDescent="0.25">
      <c r="A15" s="4">
        <v>13</v>
      </c>
      <c r="B15"/>
      <c r="C15" s="47" t="s">
        <v>300</v>
      </c>
      <c r="D15" s="2" t="s">
        <v>79</v>
      </c>
      <c r="E15" s="46" t="s">
        <v>245</v>
      </c>
      <c r="F15" s="46" t="s">
        <v>242</v>
      </c>
      <c r="G15" s="21"/>
      <c r="H15" s="21"/>
      <c r="I15" s="21"/>
      <c r="J15" s="21"/>
    </row>
    <row r="16" spans="1:12" ht="13.5" customHeight="1" x14ac:dyDescent="0.2">
      <c r="A16" s="4">
        <v>14</v>
      </c>
      <c r="B16" s="2">
        <v>2</v>
      </c>
      <c r="C16" s="36" t="s">
        <v>81</v>
      </c>
      <c r="D16" s="2" t="s">
        <v>105</v>
      </c>
      <c r="E16" s="13" t="s">
        <v>191</v>
      </c>
      <c r="F16" s="13" t="s">
        <v>188</v>
      </c>
      <c r="G16" s="13" t="s">
        <v>193</v>
      </c>
      <c r="H16" s="8" t="s">
        <v>229</v>
      </c>
      <c r="I16" s="8" t="s">
        <v>242</v>
      </c>
    </row>
    <row r="17" spans="1:12" ht="13.5" customHeight="1" x14ac:dyDescent="0.2">
      <c r="A17" s="4">
        <v>15</v>
      </c>
      <c r="B17" s="2">
        <v>6</v>
      </c>
      <c r="C17" s="3" t="s">
        <v>111</v>
      </c>
      <c r="D17" s="6" t="s">
        <v>131</v>
      </c>
      <c r="E17" s="13" t="s">
        <v>210</v>
      </c>
      <c r="F17" s="8" t="s">
        <v>242</v>
      </c>
    </row>
    <row r="18" spans="1:12" ht="13.5" customHeight="1" x14ac:dyDescent="0.2">
      <c r="A18" s="4">
        <v>16</v>
      </c>
      <c r="B18" s="2">
        <v>8</v>
      </c>
      <c r="C18" s="36" t="s">
        <v>113</v>
      </c>
      <c r="D18" s="6" t="s">
        <v>131</v>
      </c>
      <c r="E18" s="9" t="s">
        <v>278</v>
      </c>
      <c r="F18" s="13" t="s">
        <v>195</v>
      </c>
      <c r="G18" s="8" t="s">
        <v>242</v>
      </c>
      <c r="H18" s="8" t="s">
        <v>251</v>
      </c>
    </row>
    <row r="19" spans="1:12" ht="13.5" customHeight="1" x14ac:dyDescent="0.2">
      <c r="A19" s="4">
        <v>17</v>
      </c>
      <c r="B19" s="2">
        <v>9</v>
      </c>
      <c r="C19" s="36" t="s">
        <v>114</v>
      </c>
      <c r="D19" s="6" t="s">
        <v>131</v>
      </c>
      <c r="E19" s="8" t="s">
        <v>211</v>
      </c>
      <c r="F19" s="8" t="s">
        <v>242</v>
      </c>
    </row>
    <row r="20" spans="1:12" ht="13.5" customHeight="1" x14ac:dyDescent="0.2">
      <c r="A20" s="4">
        <v>18</v>
      </c>
      <c r="B20" s="2">
        <v>10</v>
      </c>
      <c r="C20" s="36" t="s">
        <v>115</v>
      </c>
      <c r="D20" s="6" t="s">
        <v>131</v>
      </c>
      <c r="E20" s="8" t="s">
        <v>211</v>
      </c>
      <c r="F20" s="8" t="s">
        <v>242</v>
      </c>
    </row>
    <row r="21" spans="1:12" ht="13.5" customHeight="1" x14ac:dyDescent="0.2">
      <c r="A21" s="4">
        <v>19</v>
      </c>
      <c r="B21" s="2">
        <v>12</v>
      </c>
      <c r="C21" s="36" t="s">
        <v>117</v>
      </c>
      <c r="D21" s="6" t="s">
        <v>131</v>
      </c>
      <c r="E21" s="8" t="s">
        <v>279</v>
      </c>
      <c r="F21" s="8" t="s">
        <v>242</v>
      </c>
    </row>
    <row r="22" spans="1:12" ht="13.5" customHeight="1" x14ac:dyDescent="0.2">
      <c r="A22" s="4">
        <v>20</v>
      </c>
      <c r="B22" s="2">
        <v>6</v>
      </c>
      <c r="C22" s="3" t="s">
        <v>168</v>
      </c>
      <c r="D22" s="7" t="s">
        <v>185</v>
      </c>
      <c r="E22" s="13" t="s">
        <v>227</v>
      </c>
      <c r="F22" s="8" t="s">
        <v>229</v>
      </c>
      <c r="G22" s="16" t="s">
        <v>242</v>
      </c>
    </row>
    <row r="23" spans="1:12" ht="13.5" customHeight="1" x14ac:dyDescent="0.2">
      <c r="A23" s="4">
        <v>21</v>
      </c>
      <c r="B23" s="2">
        <v>7</v>
      </c>
      <c r="C23" s="3" t="s">
        <v>169</v>
      </c>
      <c r="D23" s="7" t="s">
        <v>185</v>
      </c>
      <c r="E23" s="13" t="s">
        <v>227</v>
      </c>
      <c r="F23" s="8" t="s">
        <v>229</v>
      </c>
      <c r="G23" s="16" t="s">
        <v>242</v>
      </c>
      <c r="K23" s="22"/>
      <c r="L23" s="22"/>
    </row>
    <row r="24" spans="1:12" ht="13.5" customHeight="1" x14ac:dyDescent="0.2">
      <c r="A24" s="4">
        <v>22</v>
      </c>
      <c r="B24" s="2">
        <v>13</v>
      </c>
      <c r="C24" s="3" t="s">
        <v>175</v>
      </c>
      <c r="D24" s="7" t="s">
        <v>185</v>
      </c>
      <c r="E24" s="10" t="s">
        <v>227</v>
      </c>
      <c r="F24" s="8" t="s">
        <v>242</v>
      </c>
    </row>
    <row r="25" spans="1:12" ht="13.5" customHeight="1" x14ac:dyDescent="0.2">
      <c r="A25" s="4">
        <v>23</v>
      </c>
      <c r="B25" s="2">
        <v>19</v>
      </c>
      <c r="C25" s="3" t="s">
        <v>181</v>
      </c>
      <c r="D25" s="7" t="s">
        <v>185</v>
      </c>
      <c r="E25" s="13" t="s">
        <v>227</v>
      </c>
      <c r="F25" s="8" t="s">
        <v>242</v>
      </c>
      <c r="G25" s="8" t="s">
        <v>229</v>
      </c>
    </row>
    <row r="26" spans="1:12" ht="13.5" customHeight="1" x14ac:dyDescent="0.2">
      <c r="A26" s="4">
        <v>24</v>
      </c>
      <c r="B26" s="2">
        <v>20</v>
      </c>
      <c r="C26" s="3" t="s">
        <v>182</v>
      </c>
      <c r="D26" s="7" t="s">
        <v>185</v>
      </c>
      <c r="E26" s="13" t="s">
        <v>227</v>
      </c>
      <c r="F26" s="8" t="s">
        <v>229</v>
      </c>
      <c r="G26" s="16" t="s">
        <v>242</v>
      </c>
    </row>
    <row r="27" spans="1:12" ht="13.5" customHeight="1" x14ac:dyDescent="0.2">
      <c r="A27" s="4">
        <v>25</v>
      </c>
      <c r="B27" s="2">
        <v>23</v>
      </c>
      <c r="C27" s="36" t="s">
        <v>74</v>
      </c>
      <c r="D27" s="2" t="s">
        <v>185</v>
      </c>
      <c r="E27" s="13" t="s">
        <v>192</v>
      </c>
      <c r="F27" s="9" t="s">
        <v>278</v>
      </c>
      <c r="G27" s="8" t="s">
        <v>229</v>
      </c>
      <c r="H27" s="18" t="s">
        <v>210</v>
      </c>
      <c r="I27" s="18" t="s">
        <v>191</v>
      </c>
      <c r="J27" s="16" t="s">
        <v>242</v>
      </c>
    </row>
    <row r="28" spans="1:12" ht="13.5" customHeight="1" x14ac:dyDescent="0.2">
      <c r="A28" s="4">
        <v>26</v>
      </c>
      <c r="B28" s="2">
        <v>24</v>
      </c>
      <c r="C28" s="36" t="s">
        <v>75</v>
      </c>
      <c r="D28" s="2" t="s">
        <v>185</v>
      </c>
      <c r="E28" s="13" t="s">
        <v>192</v>
      </c>
      <c r="F28" s="13" t="s">
        <v>248</v>
      </c>
      <c r="G28" s="13" t="s">
        <v>210</v>
      </c>
      <c r="H28" s="18" t="s">
        <v>193</v>
      </c>
      <c r="I28" s="18" t="s">
        <v>194</v>
      </c>
      <c r="J28" s="16" t="s">
        <v>242</v>
      </c>
      <c r="K28" s="18" t="s">
        <v>188</v>
      </c>
      <c r="L28" s="16" t="s">
        <v>245</v>
      </c>
    </row>
    <row r="29" spans="1:12" ht="13.5" customHeight="1" x14ac:dyDescent="0.2">
      <c r="A29" s="4">
        <v>27</v>
      </c>
      <c r="B29" s="2">
        <v>5</v>
      </c>
      <c r="C29" s="43" t="s">
        <v>296</v>
      </c>
      <c r="D29" s="2" t="s">
        <v>105</v>
      </c>
      <c r="E29" s="44" t="s">
        <v>245</v>
      </c>
      <c r="F29" s="44" t="s">
        <v>242</v>
      </c>
    </row>
  </sheetData>
  <sortState ref="B3:L28">
    <sortCondition ref="D3:D28"/>
    <sortCondition ref="B3:B28"/>
  </sortState>
  <mergeCells count="1">
    <mergeCell ref="A1:L1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A3" sqref="A3:A26"/>
    </sheetView>
  </sheetViews>
  <sheetFormatPr defaultRowHeight="12.75" x14ac:dyDescent="0.2"/>
  <cols>
    <col min="1" max="1" width="3" style="4" bestFit="1" customWidth="1"/>
    <col min="2" max="2" width="4.140625" style="4" bestFit="1" customWidth="1"/>
    <col min="3" max="3" width="30.140625" style="4" bestFit="1" customWidth="1"/>
    <col min="4" max="4" width="5.85546875" style="4" bestFit="1" customWidth="1"/>
    <col min="5" max="5" width="9.5703125" style="4" bestFit="1" customWidth="1"/>
    <col min="6" max="16384" width="9.140625" style="4"/>
  </cols>
  <sheetData>
    <row r="1" spans="1:15" x14ac:dyDescent="0.2">
      <c r="A1" s="51" t="s">
        <v>260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5" x14ac:dyDescent="0.2"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</row>
    <row r="3" spans="1:15" x14ac:dyDescent="0.2">
      <c r="A3" s="4">
        <v>1</v>
      </c>
      <c r="B3" s="2">
        <v>10</v>
      </c>
      <c r="C3" s="36" t="s">
        <v>8</v>
      </c>
      <c r="D3" s="2" t="s">
        <v>51</v>
      </c>
      <c r="E3" s="8" t="s">
        <v>244</v>
      </c>
      <c r="F3" s="13" t="s">
        <v>189</v>
      </c>
      <c r="G3" s="13" t="s">
        <v>208</v>
      </c>
      <c r="H3" s="9" t="s">
        <v>206</v>
      </c>
      <c r="I3" s="13" t="s">
        <v>193</v>
      </c>
      <c r="J3" s="13" t="s">
        <v>195</v>
      </c>
      <c r="K3" s="13" t="s">
        <v>194</v>
      </c>
      <c r="L3" s="9" t="s">
        <v>233</v>
      </c>
      <c r="M3" s="13" t="s">
        <v>191</v>
      </c>
      <c r="N3" s="13" t="s">
        <v>192</v>
      </c>
      <c r="O3" s="8" t="s">
        <v>251</v>
      </c>
    </row>
    <row r="4" spans="1:15" x14ac:dyDescent="0.2">
      <c r="A4" s="4">
        <v>2</v>
      </c>
      <c r="B4" s="2">
        <v>19</v>
      </c>
      <c r="C4" s="3" t="s">
        <v>16</v>
      </c>
      <c r="D4" s="2" t="s">
        <v>51</v>
      </c>
      <c r="E4" s="13" t="s">
        <v>189</v>
      </c>
      <c r="F4" s="16" t="s">
        <v>244</v>
      </c>
      <c r="G4" s="18" t="s">
        <v>208</v>
      </c>
      <c r="H4" s="16" t="s">
        <v>231</v>
      </c>
    </row>
    <row r="5" spans="1:15" x14ac:dyDescent="0.2">
      <c r="A5" s="4">
        <v>3</v>
      </c>
      <c r="B5" s="2">
        <v>6</v>
      </c>
      <c r="C5" s="36" t="s">
        <v>30</v>
      </c>
      <c r="D5" s="2" t="s">
        <v>52</v>
      </c>
      <c r="E5" s="13" t="s">
        <v>207</v>
      </c>
      <c r="F5" s="13" t="s">
        <v>192</v>
      </c>
      <c r="G5" s="18" t="s">
        <v>189</v>
      </c>
      <c r="H5" s="16" t="s">
        <v>244</v>
      </c>
      <c r="I5" s="16" t="s">
        <v>229</v>
      </c>
    </row>
    <row r="6" spans="1:15" x14ac:dyDescent="0.2">
      <c r="A6" s="4">
        <v>4</v>
      </c>
      <c r="B6" s="2">
        <v>7</v>
      </c>
      <c r="C6" s="3" t="s">
        <v>31</v>
      </c>
      <c r="D6" s="2" t="s">
        <v>52</v>
      </c>
      <c r="E6" s="8" t="s">
        <v>244</v>
      </c>
      <c r="F6" s="16" t="s">
        <v>226</v>
      </c>
      <c r="G6" s="22"/>
      <c r="H6" s="22"/>
      <c r="I6" s="22"/>
    </row>
    <row r="7" spans="1:15" x14ac:dyDescent="0.2">
      <c r="A7" s="4">
        <v>5</v>
      </c>
      <c r="B7" s="2">
        <v>1</v>
      </c>
      <c r="C7" s="5" t="s">
        <v>53</v>
      </c>
      <c r="D7" s="2" t="s">
        <v>79</v>
      </c>
      <c r="E7" s="8" t="s">
        <v>211</v>
      </c>
      <c r="F7" s="13" t="s">
        <v>210</v>
      </c>
      <c r="G7" s="16" t="s">
        <v>244</v>
      </c>
      <c r="H7" s="22"/>
      <c r="I7" s="22"/>
      <c r="J7" s="22"/>
      <c r="K7" s="22"/>
    </row>
    <row r="8" spans="1:15" x14ac:dyDescent="0.2">
      <c r="A8" s="4">
        <v>6</v>
      </c>
      <c r="B8" s="2">
        <v>3</v>
      </c>
      <c r="C8" s="5" t="s">
        <v>55</v>
      </c>
      <c r="D8" s="2" t="s">
        <v>79</v>
      </c>
      <c r="E8" s="8" t="s">
        <v>211</v>
      </c>
      <c r="F8" s="8" t="s">
        <v>244</v>
      </c>
      <c r="G8" s="22"/>
      <c r="H8" s="22"/>
    </row>
    <row r="9" spans="1:15" x14ac:dyDescent="0.2">
      <c r="A9" s="4">
        <v>7</v>
      </c>
      <c r="B9" s="2">
        <v>21</v>
      </c>
      <c r="C9" s="5" t="s">
        <v>73</v>
      </c>
      <c r="D9" s="2" t="s">
        <v>79</v>
      </c>
      <c r="E9" s="8" t="s">
        <v>244</v>
      </c>
      <c r="F9" s="8" t="s">
        <v>211</v>
      </c>
      <c r="G9" s="22"/>
      <c r="H9" s="22"/>
    </row>
    <row r="10" spans="1:15" x14ac:dyDescent="0.2">
      <c r="A10" s="4">
        <v>8</v>
      </c>
      <c r="B10" s="2">
        <v>1</v>
      </c>
      <c r="C10" s="3" t="s">
        <v>106</v>
      </c>
      <c r="D10" s="6" t="s">
        <v>131</v>
      </c>
      <c r="E10" s="8" t="s">
        <v>244</v>
      </c>
      <c r="F10" s="13" t="s">
        <v>189</v>
      </c>
      <c r="G10" s="13" t="s">
        <v>210</v>
      </c>
      <c r="H10" s="18" t="s">
        <v>211</v>
      </c>
      <c r="I10" s="16" t="s">
        <v>231</v>
      </c>
      <c r="K10" s="22"/>
      <c r="L10" s="22"/>
    </row>
    <row r="11" spans="1:15" x14ac:dyDescent="0.2">
      <c r="A11" s="4">
        <v>9</v>
      </c>
      <c r="B11" s="2">
        <v>3</v>
      </c>
      <c r="C11" s="36" t="s">
        <v>108</v>
      </c>
      <c r="D11" s="6" t="s">
        <v>131</v>
      </c>
      <c r="E11" s="13" t="s">
        <v>189</v>
      </c>
      <c r="F11" s="8" t="s">
        <v>244</v>
      </c>
      <c r="G11" s="8" t="s">
        <v>231</v>
      </c>
      <c r="J11" s="22"/>
      <c r="K11" s="22"/>
      <c r="L11" s="22"/>
    </row>
    <row r="12" spans="1:15" x14ac:dyDescent="0.2">
      <c r="A12" s="4">
        <v>10</v>
      </c>
      <c r="B12" s="2">
        <v>4</v>
      </c>
      <c r="C12" s="3" t="s">
        <v>109</v>
      </c>
      <c r="D12" s="6" t="s">
        <v>131</v>
      </c>
      <c r="E12" s="8" t="s">
        <v>244</v>
      </c>
      <c r="F12" s="13" t="s">
        <v>210</v>
      </c>
      <c r="G12" s="8" t="s">
        <v>231</v>
      </c>
      <c r="H12" s="22"/>
      <c r="I12" s="22"/>
    </row>
    <row r="13" spans="1:15" x14ac:dyDescent="0.2">
      <c r="A13" s="4">
        <v>11</v>
      </c>
      <c r="B13" s="2">
        <v>5</v>
      </c>
      <c r="C13" s="3" t="s">
        <v>110</v>
      </c>
      <c r="D13" s="6" t="s">
        <v>131</v>
      </c>
      <c r="E13" s="8" t="s">
        <v>244</v>
      </c>
      <c r="F13" s="13" t="s">
        <v>189</v>
      </c>
      <c r="G13" s="18" t="s">
        <v>210</v>
      </c>
      <c r="H13" s="16" t="s">
        <v>231</v>
      </c>
    </row>
    <row r="14" spans="1:15" x14ac:dyDescent="0.2">
      <c r="A14" s="4">
        <v>12</v>
      </c>
      <c r="B14" s="2">
        <v>11</v>
      </c>
      <c r="C14" s="36" t="s">
        <v>116</v>
      </c>
      <c r="D14" s="6" t="s">
        <v>131</v>
      </c>
      <c r="E14" s="8" t="s">
        <v>279</v>
      </c>
      <c r="F14" s="9" t="s">
        <v>233</v>
      </c>
      <c r="G14" s="8" t="s">
        <v>244</v>
      </c>
    </row>
    <row r="15" spans="1:15" x14ac:dyDescent="0.2">
      <c r="A15" s="4">
        <v>13</v>
      </c>
      <c r="B15" s="2">
        <v>13</v>
      </c>
      <c r="C15" s="36" t="s">
        <v>118</v>
      </c>
      <c r="D15" s="6" t="s">
        <v>131</v>
      </c>
      <c r="E15" s="8" t="s">
        <v>244</v>
      </c>
      <c r="F15" s="13" t="s">
        <v>189</v>
      </c>
      <c r="G15" s="9" t="s">
        <v>246</v>
      </c>
      <c r="H15" s="13" t="s">
        <v>210</v>
      </c>
      <c r="I15" s="8" t="s">
        <v>251</v>
      </c>
    </row>
    <row r="16" spans="1:15" x14ac:dyDescent="0.2">
      <c r="A16" s="4">
        <v>14</v>
      </c>
      <c r="B16" s="2">
        <v>16</v>
      </c>
      <c r="C16" s="5" t="s">
        <v>121</v>
      </c>
      <c r="D16" s="6" t="s">
        <v>131</v>
      </c>
      <c r="E16" s="8" t="s">
        <v>244</v>
      </c>
      <c r="F16" s="8" t="s">
        <v>211</v>
      </c>
    </row>
    <row r="17" spans="1:9" x14ac:dyDescent="0.2">
      <c r="A17" s="4">
        <v>15</v>
      </c>
      <c r="B17" s="2">
        <v>17</v>
      </c>
      <c r="C17" s="3" t="s">
        <v>179</v>
      </c>
      <c r="D17" s="7" t="s">
        <v>185</v>
      </c>
      <c r="E17" s="8" t="s">
        <v>244</v>
      </c>
      <c r="F17" s="13" t="s">
        <v>227</v>
      </c>
      <c r="G17" s="18" t="s">
        <v>189</v>
      </c>
      <c r="H17" s="16" t="s">
        <v>233</v>
      </c>
    </row>
    <row r="18" spans="1:9" x14ac:dyDescent="0.2">
      <c r="A18" s="4">
        <v>16</v>
      </c>
      <c r="B18" s="2">
        <v>25</v>
      </c>
      <c r="C18" s="36" t="s">
        <v>292</v>
      </c>
      <c r="D18" s="6" t="s">
        <v>185</v>
      </c>
      <c r="E18" s="8" t="s">
        <v>244</v>
      </c>
      <c r="F18" s="9" t="s">
        <v>211</v>
      </c>
      <c r="G18" s="20" t="s">
        <v>187</v>
      </c>
      <c r="H18" s="18" t="s">
        <v>188</v>
      </c>
      <c r="I18" s="16" t="s">
        <v>233</v>
      </c>
    </row>
    <row r="19" spans="1:9" x14ac:dyDescent="0.2">
      <c r="A19" s="4">
        <v>17</v>
      </c>
      <c r="B19" s="2">
        <v>1</v>
      </c>
      <c r="C19" s="36" t="s">
        <v>132</v>
      </c>
      <c r="D19" s="6" t="s">
        <v>158</v>
      </c>
      <c r="E19" s="8" t="s">
        <v>244</v>
      </c>
      <c r="F19" s="8" t="s">
        <v>251</v>
      </c>
    </row>
    <row r="20" spans="1:9" x14ac:dyDescent="0.2">
      <c r="A20" s="4">
        <v>18</v>
      </c>
      <c r="B20" s="2">
        <v>3</v>
      </c>
      <c r="C20" s="36" t="s">
        <v>134</v>
      </c>
      <c r="D20" s="6" t="s">
        <v>158</v>
      </c>
      <c r="E20" s="8" t="s">
        <v>244</v>
      </c>
      <c r="F20" s="8" t="s">
        <v>251</v>
      </c>
    </row>
    <row r="21" spans="1:9" x14ac:dyDescent="0.2">
      <c r="A21" s="4">
        <v>19</v>
      </c>
      <c r="B21" s="2">
        <v>8</v>
      </c>
      <c r="C21" s="36" t="s">
        <v>139</v>
      </c>
      <c r="D21" s="6" t="s">
        <v>158</v>
      </c>
      <c r="E21" s="8" t="s">
        <v>244</v>
      </c>
      <c r="F21" s="8" t="s">
        <v>251</v>
      </c>
    </row>
    <row r="22" spans="1:9" x14ac:dyDescent="0.2">
      <c r="A22" s="4">
        <v>20</v>
      </c>
      <c r="B22" s="2">
        <v>9</v>
      </c>
      <c r="C22" s="36" t="s">
        <v>140</v>
      </c>
      <c r="D22" s="6" t="s">
        <v>158</v>
      </c>
      <c r="E22" s="8" t="s">
        <v>244</v>
      </c>
      <c r="F22" s="13" t="s">
        <v>191</v>
      </c>
      <c r="G22" s="13" t="s">
        <v>209</v>
      </c>
      <c r="H22" s="16" t="s">
        <v>251</v>
      </c>
    </row>
    <row r="23" spans="1:9" x14ac:dyDescent="0.2">
      <c r="A23" s="4">
        <v>21</v>
      </c>
      <c r="B23" s="2">
        <v>22</v>
      </c>
      <c r="C23" s="36" t="s">
        <v>151</v>
      </c>
      <c r="D23" s="6" t="s">
        <v>158</v>
      </c>
      <c r="E23" s="8" t="s">
        <v>244</v>
      </c>
      <c r="F23" s="13" t="s">
        <v>208</v>
      </c>
      <c r="G23" s="16" t="s">
        <v>251</v>
      </c>
      <c r="H23" s="22"/>
      <c r="I23" s="22"/>
    </row>
    <row r="24" spans="1:9" x14ac:dyDescent="0.2">
      <c r="A24" s="4">
        <v>22</v>
      </c>
      <c r="B24" s="2">
        <v>24</v>
      </c>
      <c r="C24" s="36" t="s">
        <v>153</v>
      </c>
      <c r="D24" s="6" t="s">
        <v>158</v>
      </c>
      <c r="E24" s="8" t="s">
        <v>244</v>
      </c>
      <c r="F24" s="8" t="s">
        <v>251</v>
      </c>
    </row>
    <row r="25" spans="1:9" x14ac:dyDescent="0.2">
      <c r="A25" s="4">
        <v>23</v>
      </c>
      <c r="B25" s="2">
        <v>11</v>
      </c>
      <c r="C25" s="43" t="s">
        <v>297</v>
      </c>
      <c r="D25" s="6" t="s">
        <v>131</v>
      </c>
      <c r="E25" s="46" t="s">
        <v>244</v>
      </c>
      <c r="F25" s="46" t="s">
        <v>229</v>
      </c>
    </row>
    <row r="26" spans="1:9" x14ac:dyDescent="0.2">
      <c r="A26" s="4">
        <v>24</v>
      </c>
      <c r="B26" s="2">
        <v>8</v>
      </c>
      <c r="C26" s="11" t="s">
        <v>298</v>
      </c>
      <c r="D26" s="2" t="s">
        <v>79</v>
      </c>
      <c r="E26" s="8" t="s">
        <v>244</v>
      </c>
      <c r="F26" s="8" t="s">
        <v>251</v>
      </c>
    </row>
  </sheetData>
  <sortState ref="B2:O24">
    <sortCondition ref="D2:D24"/>
    <sortCondition ref="B2:B24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A3" sqref="A3"/>
    </sheetView>
  </sheetViews>
  <sheetFormatPr defaultRowHeight="15" x14ac:dyDescent="0.25"/>
  <cols>
    <col min="1" max="2" width="3" bestFit="1" customWidth="1"/>
    <col min="3" max="3" width="21.85546875" bestFit="1" customWidth="1"/>
    <col min="4" max="4" width="4.140625" bestFit="1" customWidth="1"/>
    <col min="5" max="5" width="9.5703125" bestFit="1" customWidth="1"/>
    <col min="6" max="8" width="6" bestFit="1" customWidth="1"/>
    <col min="9" max="10" width="5.85546875" bestFit="1" customWidth="1"/>
    <col min="11" max="11" width="6" bestFit="1" customWidth="1"/>
  </cols>
  <sheetData>
    <row r="1" spans="1:16" x14ac:dyDescent="0.25">
      <c r="A1" s="53" t="s">
        <v>261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6" x14ac:dyDescent="0.2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</row>
    <row r="3" spans="1:16" s="4" customFormat="1" x14ac:dyDescent="0.25">
      <c r="A3" s="4">
        <v>1</v>
      </c>
      <c r="B3" s="2">
        <v>15</v>
      </c>
      <c r="C3" s="3" t="s">
        <v>13</v>
      </c>
      <c r="D3" s="2" t="s">
        <v>51</v>
      </c>
      <c r="E3" s="8" t="s">
        <v>230</v>
      </c>
      <c r="F3" s="13" t="s">
        <v>207</v>
      </c>
      <c r="G3" s="18" t="s">
        <v>191</v>
      </c>
      <c r="H3" s="16" t="s">
        <v>245</v>
      </c>
      <c r="I3"/>
      <c r="J3"/>
      <c r="K3"/>
    </row>
    <row r="4" spans="1:16" s="4" customFormat="1" x14ac:dyDescent="0.25">
      <c r="A4" s="4">
        <v>2</v>
      </c>
      <c r="B4" s="2">
        <v>21</v>
      </c>
      <c r="C4" s="3" t="s">
        <v>18</v>
      </c>
      <c r="D4" s="2" t="s">
        <v>51</v>
      </c>
      <c r="E4" s="8" t="s">
        <v>228</v>
      </c>
      <c r="F4" s="13" t="s">
        <v>208</v>
      </c>
      <c r="G4" s="8" t="s">
        <v>245</v>
      </c>
      <c r="H4"/>
      <c r="I4"/>
    </row>
    <row r="5" spans="1:16" s="4" customFormat="1" x14ac:dyDescent="0.25">
      <c r="A5" s="4">
        <v>3</v>
      </c>
      <c r="B5" s="2">
        <v>26</v>
      </c>
      <c r="C5" s="36" t="s">
        <v>50</v>
      </c>
      <c r="D5" s="2" t="s">
        <v>52</v>
      </c>
      <c r="E5" s="8" t="s">
        <v>245</v>
      </c>
      <c r="F5" s="13" t="s">
        <v>207</v>
      </c>
      <c r="G5" s="18" t="s">
        <v>194</v>
      </c>
      <c r="H5" s="18" t="s">
        <v>189</v>
      </c>
      <c r="I5" s="16" t="s">
        <v>249</v>
      </c>
      <c r="J5"/>
      <c r="K5"/>
      <c r="L5"/>
      <c r="M5"/>
      <c r="N5"/>
    </row>
    <row r="6" spans="1:16" x14ac:dyDescent="0.25">
      <c r="A6" s="4">
        <v>4</v>
      </c>
      <c r="B6" s="14">
        <v>8</v>
      </c>
      <c r="C6" s="5" t="s">
        <v>60</v>
      </c>
      <c r="D6" s="2" t="s">
        <v>79</v>
      </c>
      <c r="E6" s="8" t="s">
        <v>232</v>
      </c>
      <c r="F6" s="8" t="s">
        <v>245</v>
      </c>
      <c r="G6" s="4"/>
      <c r="H6" s="4"/>
      <c r="I6" s="4"/>
      <c r="J6" s="4"/>
      <c r="K6" s="4"/>
    </row>
    <row r="7" spans="1:16" x14ac:dyDescent="0.25">
      <c r="A7" s="4">
        <v>5</v>
      </c>
      <c r="B7" s="2">
        <v>9</v>
      </c>
      <c r="C7" s="36" t="s">
        <v>61</v>
      </c>
      <c r="D7" s="2" t="s">
        <v>79</v>
      </c>
      <c r="E7" s="13" t="s">
        <v>210</v>
      </c>
      <c r="F7" s="8" t="s">
        <v>245</v>
      </c>
      <c r="G7" s="8" t="s">
        <v>228</v>
      </c>
    </row>
    <row r="8" spans="1:16" x14ac:dyDescent="0.25">
      <c r="A8" s="4">
        <v>6</v>
      </c>
      <c r="B8" s="2">
        <v>24</v>
      </c>
      <c r="C8" s="36" t="s">
        <v>76</v>
      </c>
      <c r="D8" s="2" t="s">
        <v>79</v>
      </c>
      <c r="E8" s="13" t="s">
        <v>189</v>
      </c>
      <c r="F8" s="8" t="s">
        <v>245</v>
      </c>
      <c r="G8" s="8" t="s">
        <v>228</v>
      </c>
    </row>
    <row r="9" spans="1:16" x14ac:dyDescent="0.25">
      <c r="A9" s="4">
        <v>7</v>
      </c>
      <c r="B9" s="2">
        <v>11</v>
      </c>
      <c r="C9" s="36" t="s">
        <v>89</v>
      </c>
      <c r="D9" s="2" t="s">
        <v>105</v>
      </c>
      <c r="E9" s="8" t="s">
        <v>245</v>
      </c>
      <c r="F9" s="18" t="s">
        <v>189</v>
      </c>
      <c r="G9" s="18" t="s">
        <v>209</v>
      </c>
      <c r="H9" s="20" t="s">
        <v>198</v>
      </c>
      <c r="I9" s="18" t="s">
        <v>194</v>
      </c>
      <c r="J9" s="18" t="s">
        <v>206</v>
      </c>
      <c r="K9" s="18" t="s">
        <v>195</v>
      </c>
      <c r="L9" s="18" t="s">
        <v>186</v>
      </c>
      <c r="M9" s="18" t="s">
        <v>193</v>
      </c>
      <c r="N9" s="16" t="s">
        <v>249</v>
      </c>
    </row>
    <row r="10" spans="1:16" x14ac:dyDescent="0.25">
      <c r="A10" s="4">
        <v>8</v>
      </c>
      <c r="B10" s="2">
        <v>18</v>
      </c>
      <c r="C10" s="36" t="s">
        <v>96</v>
      </c>
      <c r="D10" s="2" t="s">
        <v>105</v>
      </c>
      <c r="E10" s="13" t="s">
        <v>208</v>
      </c>
      <c r="F10" s="18" t="s">
        <v>191</v>
      </c>
      <c r="G10" s="20" t="s">
        <v>283</v>
      </c>
      <c r="H10" s="20" t="s">
        <v>198</v>
      </c>
      <c r="I10" s="18" t="s">
        <v>195</v>
      </c>
      <c r="J10" s="18" t="s">
        <v>188</v>
      </c>
      <c r="K10" s="16" t="s">
        <v>249</v>
      </c>
      <c r="L10" s="20" t="s">
        <v>233</v>
      </c>
      <c r="M10" s="18" t="s">
        <v>192</v>
      </c>
      <c r="N10" s="18" t="s">
        <v>194</v>
      </c>
      <c r="O10" s="18" t="s">
        <v>189</v>
      </c>
      <c r="P10" s="16" t="s">
        <v>245</v>
      </c>
    </row>
    <row r="11" spans="1:16" x14ac:dyDescent="0.25">
      <c r="A11" s="4">
        <v>9</v>
      </c>
      <c r="B11" s="2">
        <v>7</v>
      </c>
      <c r="C11" s="36" t="s">
        <v>112</v>
      </c>
      <c r="D11" s="6" t="s">
        <v>131</v>
      </c>
      <c r="E11" s="8" t="s">
        <v>245</v>
      </c>
      <c r="F11" s="8" t="s">
        <v>198</v>
      </c>
    </row>
    <row r="12" spans="1:16" x14ac:dyDescent="0.25">
      <c r="A12" s="4">
        <v>10</v>
      </c>
      <c r="B12" s="2">
        <v>14</v>
      </c>
      <c r="C12" s="3" t="s">
        <v>119</v>
      </c>
      <c r="D12" s="6" t="s">
        <v>131</v>
      </c>
      <c r="E12" s="8" t="s">
        <v>245</v>
      </c>
    </row>
    <row r="13" spans="1:16" x14ac:dyDescent="0.25">
      <c r="A13" s="4">
        <v>11</v>
      </c>
      <c r="B13" s="2">
        <v>18</v>
      </c>
      <c r="C13" s="3" t="s">
        <v>123</v>
      </c>
      <c r="D13" s="6" t="s">
        <v>131</v>
      </c>
      <c r="E13" s="8" t="s">
        <v>245</v>
      </c>
    </row>
    <row r="14" spans="1:16" x14ac:dyDescent="0.25">
      <c r="A14" s="4">
        <v>12</v>
      </c>
      <c r="B14" s="2">
        <v>20</v>
      </c>
      <c r="C14" s="3" t="s">
        <v>125</v>
      </c>
      <c r="D14" s="6" t="s">
        <v>131</v>
      </c>
      <c r="E14" s="13" t="s">
        <v>210</v>
      </c>
      <c r="F14" s="8" t="s">
        <v>245</v>
      </c>
    </row>
    <row r="15" spans="1:16" x14ac:dyDescent="0.25">
      <c r="A15" s="4">
        <v>13</v>
      </c>
      <c r="B15" s="2">
        <v>2</v>
      </c>
      <c r="C15" s="3" t="s">
        <v>164</v>
      </c>
      <c r="D15" s="7" t="s">
        <v>185</v>
      </c>
      <c r="E15" s="10" t="s">
        <v>227</v>
      </c>
      <c r="F15" s="8" t="s">
        <v>245</v>
      </c>
      <c r="G15" s="4"/>
      <c r="H15" s="4"/>
    </row>
    <row r="16" spans="1:16" x14ac:dyDescent="0.25">
      <c r="A16" s="4">
        <v>14</v>
      </c>
      <c r="B16" s="2">
        <v>5</v>
      </c>
      <c r="C16" s="36" t="s">
        <v>167</v>
      </c>
      <c r="D16" s="7" t="s">
        <v>185</v>
      </c>
      <c r="E16" s="8" t="s">
        <v>249</v>
      </c>
      <c r="F16" s="13" t="s">
        <v>227</v>
      </c>
      <c r="G16" s="8" t="s">
        <v>245</v>
      </c>
    </row>
    <row r="17" spans="1:12" x14ac:dyDescent="0.25">
      <c r="A17" s="4">
        <v>15</v>
      </c>
      <c r="B17" s="2">
        <v>21</v>
      </c>
      <c r="C17" s="36" t="s">
        <v>183</v>
      </c>
      <c r="D17" s="7" t="s">
        <v>185</v>
      </c>
      <c r="E17" s="8" t="s">
        <v>249</v>
      </c>
      <c r="F17" s="13" t="s">
        <v>188</v>
      </c>
      <c r="G17" s="13" t="s">
        <v>191</v>
      </c>
      <c r="H17" s="17" t="s">
        <v>233</v>
      </c>
      <c r="I17" s="8" t="s">
        <v>245</v>
      </c>
    </row>
    <row r="18" spans="1:12" x14ac:dyDescent="0.25">
      <c r="A18" s="4">
        <v>16</v>
      </c>
      <c r="B18" s="2">
        <v>24</v>
      </c>
      <c r="C18" s="36" t="s">
        <v>75</v>
      </c>
      <c r="D18" s="2" t="s">
        <v>185</v>
      </c>
      <c r="E18" s="13" t="s">
        <v>192</v>
      </c>
      <c r="F18" s="13" t="s">
        <v>248</v>
      </c>
      <c r="G18" s="18" t="s">
        <v>210</v>
      </c>
      <c r="H18" s="18" t="s">
        <v>193</v>
      </c>
      <c r="I18" s="18" t="s">
        <v>194</v>
      </c>
      <c r="J18" s="16" t="s">
        <v>242</v>
      </c>
      <c r="K18" s="18" t="s">
        <v>188</v>
      </c>
      <c r="L18" s="16" t="s">
        <v>245</v>
      </c>
    </row>
    <row r="19" spans="1:12" x14ac:dyDescent="0.25">
      <c r="A19" s="4">
        <v>17</v>
      </c>
      <c r="B19" s="2">
        <v>2</v>
      </c>
      <c r="C19" s="36" t="s">
        <v>133</v>
      </c>
      <c r="D19" s="6" t="s">
        <v>158</v>
      </c>
      <c r="E19" s="13" t="s">
        <v>208</v>
      </c>
      <c r="F19" s="8" t="s">
        <v>245</v>
      </c>
      <c r="G19" s="16" t="s">
        <v>228</v>
      </c>
      <c r="H19" s="1"/>
      <c r="I19" s="1"/>
    </row>
    <row r="20" spans="1:12" x14ac:dyDescent="0.25">
      <c r="A20" s="4">
        <v>18</v>
      </c>
      <c r="B20" s="2">
        <v>4</v>
      </c>
      <c r="C20" s="3" t="s">
        <v>135</v>
      </c>
      <c r="D20" s="6" t="s">
        <v>158</v>
      </c>
      <c r="E20" s="8" t="s">
        <v>232</v>
      </c>
      <c r="F20" s="8" t="s">
        <v>245</v>
      </c>
    </row>
    <row r="21" spans="1:12" x14ac:dyDescent="0.25">
      <c r="A21" s="4">
        <v>19</v>
      </c>
      <c r="B21" s="2">
        <v>7</v>
      </c>
      <c r="C21" s="3" t="s">
        <v>138</v>
      </c>
      <c r="D21" s="6" t="s">
        <v>158</v>
      </c>
      <c r="E21" s="8" t="s">
        <v>232</v>
      </c>
      <c r="F21" s="8" t="s">
        <v>245</v>
      </c>
    </row>
    <row r="22" spans="1:12" x14ac:dyDescent="0.25">
      <c r="A22" s="4">
        <v>20</v>
      </c>
      <c r="B22" s="2">
        <v>13</v>
      </c>
      <c r="C22" s="3" t="s">
        <v>143</v>
      </c>
      <c r="D22" s="6" t="s">
        <v>158</v>
      </c>
      <c r="E22" s="8" t="s">
        <v>232</v>
      </c>
      <c r="F22" s="13" t="s">
        <v>209</v>
      </c>
      <c r="G22" s="8" t="s">
        <v>245</v>
      </c>
    </row>
    <row r="23" spans="1:12" x14ac:dyDescent="0.25">
      <c r="A23" s="4">
        <v>21</v>
      </c>
      <c r="B23" s="2">
        <v>14</v>
      </c>
      <c r="C23" s="3" t="s">
        <v>144</v>
      </c>
      <c r="D23" s="6" t="s">
        <v>158</v>
      </c>
      <c r="E23" s="8" t="s">
        <v>232</v>
      </c>
      <c r="F23" s="13" t="s">
        <v>195</v>
      </c>
      <c r="G23" s="8" t="s">
        <v>245</v>
      </c>
      <c r="H23" s="4"/>
      <c r="I23" s="4"/>
    </row>
    <row r="24" spans="1:12" x14ac:dyDescent="0.25">
      <c r="A24" s="4">
        <v>22</v>
      </c>
      <c r="B24" s="2">
        <v>16</v>
      </c>
      <c r="C24" s="3" t="s">
        <v>146</v>
      </c>
      <c r="D24" s="6" t="s">
        <v>158</v>
      </c>
      <c r="E24" s="8" t="s">
        <v>232</v>
      </c>
      <c r="F24" s="13" t="s">
        <v>195</v>
      </c>
      <c r="G24" s="8" t="s">
        <v>245</v>
      </c>
    </row>
    <row r="25" spans="1:12" x14ac:dyDescent="0.25">
      <c r="A25" s="4">
        <v>23</v>
      </c>
      <c r="B25" s="2">
        <v>5</v>
      </c>
      <c r="C25" s="43" t="s">
        <v>296</v>
      </c>
      <c r="D25" s="2" t="s">
        <v>105</v>
      </c>
      <c r="E25" s="44" t="s">
        <v>245</v>
      </c>
      <c r="F25" s="44" t="s">
        <v>242</v>
      </c>
    </row>
    <row r="26" spans="1:12" x14ac:dyDescent="0.25">
      <c r="A26" s="4">
        <v>24</v>
      </c>
      <c r="C26" s="47" t="s">
        <v>300</v>
      </c>
      <c r="D26" s="2" t="s">
        <v>79</v>
      </c>
      <c r="E26" s="46" t="s">
        <v>245</v>
      </c>
      <c r="F26" s="46" t="s">
        <v>242</v>
      </c>
    </row>
  </sheetData>
  <sortState ref="B3:P24">
    <sortCondition ref="D3:D24"/>
    <sortCondition ref="B3:B24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A3" sqref="A3"/>
    </sheetView>
  </sheetViews>
  <sheetFormatPr defaultRowHeight="12.75" x14ac:dyDescent="0.2"/>
  <cols>
    <col min="1" max="1" width="3" style="4" bestFit="1" customWidth="1"/>
    <col min="2" max="2" width="4.140625" style="4" bestFit="1" customWidth="1"/>
    <col min="3" max="3" width="32" style="4" bestFit="1" customWidth="1"/>
    <col min="4" max="4" width="5.85546875" style="4" bestFit="1" customWidth="1"/>
    <col min="5" max="5" width="8.85546875" style="4" bestFit="1" customWidth="1"/>
    <col min="6" max="6" width="5.7109375" style="4" bestFit="1" customWidth="1"/>
    <col min="7" max="16384" width="9.140625" style="4"/>
  </cols>
  <sheetData>
    <row r="1" spans="1:12" x14ac:dyDescent="0.2">
      <c r="A1" s="51" t="s">
        <v>198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3" spans="1:12" x14ac:dyDescent="0.2">
      <c r="A3" s="4">
        <v>1</v>
      </c>
      <c r="B3" s="2">
        <v>5</v>
      </c>
      <c r="C3" s="36" t="s">
        <v>84</v>
      </c>
      <c r="D3" s="2" t="s">
        <v>105</v>
      </c>
      <c r="E3" s="8" t="s">
        <v>198</v>
      </c>
      <c r="F3" s="13" t="s">
        <v>209</v>
      </c>
      <c r="G3" s="8" t="s">
        <v>281</v>
      </c>
    </row>
    <row r="4" spans="1:12" x14ac:dyDescent="0.2">
      <c r="A4" s="4">
        <v>2</v>
      </c>
      <c r="B4" s="2">
        <v>6</v>
      </c>
      <c r="C4" s="3" t="s">
        <v>85</v>
      </c>
      <c r="D4" s="2" t="s">
        <v>105</v>
      </c>
      <c r="E4" s="8" t="s">
        <v>226</v>
      </c>
      <c r="F4" s="16" t="s">
        <v>198</v>
      </c>
    </row>
    <row r="5" spans="1:12" x14ac:dyDescent="0.2">
      <c r="A5" s="4">
        <v>3</v>
      </c>
      <c r="B5" s="2">
        <v>7</v>
      </c>
      <c r="C5" s="3" t="s">
        <v>86</v>
      </c>
      <c r="D5" s="2" t="s">
        <v>105</v>
      </c>
      <c r="E5" s="8" t="s">
        <v>198</v>
      </c>
    </row>
    <row r="6" spans="1:12" x14ac:dyDescent="0.2">
      <c r="A6" s="4">
        <v>4</v>
      </c>
      <c r="B6" s="2">
        <v>12</v>
      </c>
      <c r="C6" s="3" t="s">
        <v>90</v>
      </c>
      <c r="D6" s="2" t="s">
        <v>105</v>
      </c>
      <c r="E6" s="8" t="s">
        <v>198</v>
      </c>
      <c r="F6" s="13" t="s">
        <v>191</v>
      </c>
      <c r="G6" s="13" t="s">
        <v>206</v>
      </c>
      <c r="H6" s="16" t="s">
        <v>233</v>
      </c>
    </row>
    <row r="7" spans="1:12" x14ac:dyDescent="0.2">
      <c r="A7" s="4">
        <v>5</v>
      </c>
      <c r="B7" s="2">
        <v>16</v>
      </c>
      <c r="C7" s="36" t="s">
        <v>94</v>
      </c>
      <c r="D7" s="2" t="s">
        <v>105</v>
      </c>
      <c r="E7" s="8" t="s">
        <v>198</v>
      </c>
      <c r="F7" s="8" t="s">
        <v>229</v>
      </c>
    </row>
    <row r="8" spans="1:12" x14ac:dyDescent="0.2">
      <c r="A8" s="4">
        <v>6</v>
      </c>
      <c r="B8" s="2">
        <v>17</v>
      </c>
      <c r="C8" s="3" t="s">
        <v>95</v>
      </c>
      <c r="D8" s="2" t="s">
        <v>105</v>
      </c>
      <c r="E8" s="8" t="s">
        <v>226</v>
      </c>
      <c r="F8" s="8" t="s">
        <v>198</v>
      </c>
    </row>
    <row r="9" spans="1:12" x14ac:dyDescent="0.2">
      <c r="A9" s="4">
        <v>7</v>
      </c>
      <c r="B9" s="2">
        <v>21</v>
      </c>
      <c r="C9" s="3" t="s">
        <v>99</v>
      </c>
      <c r="D9" s="2" t="s">
        <v>105</v>
      </c>
      <c r="E9" s="8" t="s">
        <v>226</v>
      </c>
      <c r="F9" s="16" t="s">
        <v>198</v>
      </c>
    </row>
    <row r="10" spans="1:12" x14ac:dyDescent="0.2">
      <c r="A10" s="4">
        <v>8</v>
      </c>
      <c r="B10" s="2">
        <v>23</v>
      </c>
      <c r="C10" s="3" t="s">
        <v>101</v>
      </c>
      <c r="D10" s="2" t="s">
        <v>105</v>
      </c>
      <c r="E10" s="8" t="s">
        <v>226</v>
      </c>
      <c r="F10" s="18" t="s">
        <v>209</v>
      </c>
      <c r="G10" s="16" t="s">
        <v>250</v>
      </c>
    </row>
    <row r="11" spans="1:12" x14ac:dyDescent="0.2">
      <c r="A11" s="4">
        <v>9</v>
      </c>
      <c r="B11" s="2">
        <v>24</v>
      </c>
      <c r="C11" s="36" t="s">
        <v>102</v>
      </c>
      <c r="D11" s="2" t="s">
        <v>105</v>
      </c>
      <c r="E11" s="8" t="s">
        <v>198</v>
      </c>
      <c r="F11" s="8" t="s">
        <v>229</v>
      </c>
    </row>
    <row r="12" spans="1:12" x14ac:dyDescent="0.2">
      <c r="A12" s="4">
        <v>10</v>
      </c>
      <c r="B12" s="2">
        <v>26</v>
      </c>
      <c r="C12" s="36" t="s">
        <v>104</v>
      </c>
      <c r="D12" s="2" t="s">
        <v>105</v>
      </c>
      <c r="E12" s="13" t="s">
        <v>208</v>
      </c>
      <c r="F12" s="8" t="s">
        <v>229</v>
      </c>
      <c r="G12" s="8" t="s">
        <v>198</v>
      </c>
    </row>
    <row r="13" spans="1:12" x14ac:dyDescent="0.2">
      <c r="A13" s="4">
        <v>11</v>
      </c>
      <c r="B13" s="2">
        <v>2</v>
      </c>
      <c r="C13" s="36" t="s">
        <v>107</v>
      </c>
      <c r="D13" s="6" t="s">
        <v>131</v>
      </c>
      <c r="E13" s="13" t="s">
        <v>210</v>
      </c>
      <c r="F13" s="8" t="s">
        <v>251</v>
      </c>
      <c r="G13" s="8" t="s">
        <v>198</v>
      </c>
    </row>
    <row r="14" spans="1:12" x14ac:dyDescent="0.2">
      <c r="A14" s="4">
        <v>12</v>
      </c>
      <c r="B14" s="2">
        <v>7</v>
      </c>
      <c r="C14" s="36" t="s">
        <v>112</v>
      </c>
      <c r="D14" s="6" t="s">
        <v>131</v>
      </c>
      <c r="E14" s="8" t="s">
        <v>245</v>
      </c>
      <c r="F14" s="8" t="s">
        <v>198</v>
      </c>
    </row>
    <row r="15" spans="1:12" x14ac:dyDescent="0.2">
      <c r="A15" s="4">
        <v>13</v>
      </c>
      <c r="B15" s="2">
        <v>14</v>
      </c>
      <c r="C15" s="3" t="s">
        <v>119</v>
      </c>
      <c r="D15" s="6" t="s">
        <v>131</v>
      </c>
      <c r="E15" s="8" t="s">
        <v>245</v>
      </c>
      <c r="F15" s="13" t="s">
        <v>210</v>
      </c>
      <c r="G15" s="16" t="s">
        <v>250</v>
      </c>
    </row>
    <row r="16" spans="1:12" x14ac:dyDescent="0.2">
      <c r="A16" s="4">
        <v>14</v>
      </c>
      <c r="B16" s="2">
        <v>15</v>
      </c>
      <c r="C16" s="3" t="s">
        <v>120</v>
      </c>
      <c r="D16" s="6" t="s">
        <v>131</v>
      </c>
      <c r="E16" s="8" t="s">
        <v>198</v>
      </c>
    </row>
    <row r="17" spans="1:12" x14ac:dyDescent="0.2">
      <c r="A17" s="4">
        <v>15</v>
      </c>
      <c r="B17" s="2">
        <v>18</v>
      </c>
      <c r="C17" s="3" t="s">
        <v>123</v>
      </c>
      <c r="D17" s="6" t="s">
        <v>131</v>
      </c>
      <c r="E17" s="8" t="s">
        <v>245</v>
      </c>
      <c r="F17" s="8" t="s">
        <v>198</v>
      </c>
    </row>
    <row r="18" spans="1:12" x14ac:dyDescent="0.2">
      <c r="A18" s="4">
        <v>16</v>
      </c>
      <c r="B18" s="2">
        <v>24</v>
      </c>
      <c r="C18" s="3" t="s">
        <v>129</v>
      </c>
      <c r="D18" s="6" t="s">
        <v>131</v>
      </c>
      <c r="E18" s="8" t="s">
        <v>233</v>
      </c>
      <c r="F18" s="8" t="s">
        <v>198</v>
      </c>
    </row>
    <row r="19" spans="1:12" x14ac:dyDescent="0.2">
      <c r="A19" s="4">
        <v>17</v>
      </c>
      <c r="B19" s="2">
        <v>25</v>
      </c>
      <c r="C19" s="3" t="s">
        <v>130</v>
      </c>
      <c r="D19" s="6" t="s">
        <v>131</v>
      </c>
      <c r="E19" s="13" t="s">
        <v>210</v>
      </c>
      <c r="F19" s="8" t="s">
        <v>232</v>
      </c>
      <c r="G19" s="16" t="s">
        <v>250</v>
      </c>
    </row>
    <row r="20" spans="1:12" x14ac:dyDescent="0.2">
      <c r="A20" s="4">
        <v>18</v>
      </c>
      <c r="B20" s="2">
        <v>11</v>
      </c>
      <c r="C20" s="3" t="s">
        <v>173</v>
      </c>
      <c r="D20" s="7" t="s">
        <v>185</v>
      </c>
      <c r="E20" s="8" t="s">
        <v>229</v>
      </c>
      <c r="F20" s="13" t="s">
        <v>227</v>
      </c>
      <c r="G20" s="8" t="s">
        <v>285</v>
      </c>
    </row>
    <row r="21" spans="1:12" x14ac:dyDescent="0.2">
      <c r="A21" s="4">
        <v>19</v>
      </c>
      <c r="B21" s="2">
        <v>12</v>
      </c>
      <c r="C21" s="3" t="s">
        <v>174</v>
      </c>
      <c r="D21" s="7" t="s">
        <v>185</v>
      </c>
      <c r="E21" s="8" t="s">
        <v>186</v>
      </c>
      <c r="F21" s="13" t="s">
        <v>227</v>
      </c>
      <c r="G21" s="8" t="s">
        <v>285</v>
      </c>
    </row>
    <row r="22" spans="1:12" x14ac:dyDescent="0.2">
      <c r="A22" s="4">
        <v>20</v>
      </c>
      <c r="B22" s="2">
        <v>14</v>
      </c>
      <c r="C22" s="3" t="s">
        <v>176</v>
      </c>
      <c r="D22" s="7" t="s">
        <v>185</v>
      </c>
      <c r="E22" s="8" t="s">
        <v>231</v>
      </c>
      <c r="F22" s="8" t="s">
        <v>198</v>
      </c>
      <c r="G22" s="19"/>
    </row>
    <row r="23" spans="1:12" x14ac:dyDescent="0.2">
      <c r="A23" s="4">
        <v>21</v>
      </c>
      <c r="B23" s="2">
        <v>18</v>
      </c>
      <c r="C23" s="36" t="s">
        <v>180</v>
      </c>
      <c r="D23" s="7" t="s">
        <v>185</v>
      </c>
      <c r="E23" s="13" t="s">
        <v>227</v>
      </c>
      <c r="F23" s="8" t="s">
        <v>198</v>
      </c>
      <c r="G23" s="18" t="s">
        <v>188</v>
      </c>
      <c r="H23" s="18" t="s">
        <v>191</v>
      </c>
      <c r="I23" s="18" t="s">
        <v>201</v>
      </c>
      <c r="J23" s="18" t="s">
        <v>208</v>
      </c>
      <c r="K23" s="20" t="s">
        <v>233</v>
      </c>
      <c r="L23" s="16" t="s">
        <v>251</v>
      </c>
    </row>
    <row r="24" spans="1:12" x14ac:dyDescent="0.2">
      <c r="A24" s="4">
        <v>22</v>
      </c>
      <c r="B24" s="2">
        <v>22</v>
      </c>
      <c r="C24" s="36" t="s">
        <v>184</v>
      </c>
      <c r="D24" s="7" t="s">
        <v>185</v>
      </c>
      <c r="E24" s="8" t="s">
        <v>198</v>
      </c>
      <c r="F24" s="13" t="s">
        <v>208</v>
      </c>
      <c r="G24" s="8" t="s">
        <v>233</v>
      </c>
    </row>
    <row r="25" spans="1:12" x14ac:dyDescent="0.2">
      <c r="A25" s="4">
        <v>23</v>
      </c>
      <c r="B25" s="2">
        <v>6</v>
      </c>
      <c r="C25" s="36" t="s">
        <v>137</v>
      </c>
      <c r="D25" s="6" t="s">
        <v>158</v>
      </c>
      <c r="E25" s="8" t="s">
        <v>231</v>
      </c>
      <c r="F25" s="18" t="s">
        <v>209</v>
      </c>
      <c r="G25" s="16" t="s">
        <v>285</v>
      </c>
    </row>
    <row r="26" spans="1:12" x14ac:dyDescent="0.2">
      <c r="A26" s="4">
        <v>24</v>
      </c>
      <c r="B26" s="2">
        <v>12</v>
      </c>
      <c r="C26" s="36" t="s">
        <v>142</v>
      </c>
      <c r="D26" s="6" t="s">
        <v>158</v>
      </c>
      <c r="E26" s="8" t="s">
        <v>231</v>
      </c>
      <c r="F26" s="13" t="s">
        <v>209</v>
      </c>
      <c r="G26" s="8" t="s">
        <v>198</v>
      </c>
    </row>
    <row r="27" spans="1:12" x14ac:dyDescent="0.2">
      <c r="A27" s="4">
        <v>25</v>
      </c>
      <c r="B27" s="2">
        <v>26</v>
      </c>
      <c r="C27" s="36" t="s">
        <v>155</v>
      </c>
      <c r="D27" s="6" t="s">
        <v>158</v>
      </c>
      <c r="E27" s="13" t="s">
        <v>191</v>
      </c>
      <c r="F27" s="8" t="s">
        <v>251</v>
      </c>
      <c r="G27" s="8" t="s">
        <v>198</v>
      </c>
    </row>
    <row r="28" spans="1:12" x14ac:dyDescent="0.2">
      <c r="A28" s="4">
        <v>26</v>
      </c>
      <c r="B28" s="2">
        <v>28</v>
      </c>
      <c r="C28" s="36" t="s">
        <v>157</v>
      </c>
      <c r="D28" s="6" t="s">
        <v>158</v>
      </c>
      <c r="E28" s="8" t="s">
        <v>198</v>
      </c>
      <c r="F28" s="13" t="s">
        <v>209</v>
      </c>
      <c r="G28" s="8" t="s">
        <v>251</v>
      </c>
    </row>
  </sheetData>
  <sortState ref="B3:L28">
    <sortCondition ref="D3:D28"/>
    <sortCondition ref="B3:B28"/>
  </sortState>
  <mergeCells count="1">
    <mergeCell ref="A1:L1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3" sqref="A3"/>
    </sheetView>
  </sheetViews>
  <sheetFormatPr defaultRowHeight="12.75" x14ac:dyDescent="0.2"/>
  <cols>
    <col min="1" max="1" width="3" style="4" bestFit="1" customWidth="1"/>
    <col min="2" max="2" width="4.140625" style="4" bestFit="1" customWidth="1"/>
    <col min="3" max="3" width="31.85546875" style="4" bestFit="1" customWidth="1"/>
    <col min="4" max="4" width="5.42578125" style="4" bestFit="1" customWidth="1"/>
    <col min="5" max="5" width="9.5703125" style="4" bestFit="1" customWidth="1"/>
    <col min="6" max="16384" width="9.140625" style="4"/>
  </cols>
  <sheetData>
    <row r="1" spans="1:9" x14ac:dyDescent="0.2">
      <c r="A1" s="51" t="s">
        <v>262</v>
      </c>
      <c r="B1" s="51"/>
      <c r="C1" s="51"/>
      <c r="D1" s="51"/>
      <c r="E1" s="51"/>
      <c r="F1" s="51"/>
      <c r="G1" s="51"/>
      <c r="H1" s="51"/>
      <c r="I1" s="51"/>
    </row>
    <row r="2" spans="1:9" x14ac:dyDescent="0.2"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</row>
    <row r="3" spans="1:9" x14ac:dyDescent="0.2">
      <c r="A3" s="4">
        <v>1</v>
      </c>
      <c r="B3" s="2">
        <v>1</v>
      </c>
      <c r="C3" s="5" t="s">
        <v>53</v>
      </c>
      <c r="D3" s="2" t="s">
        <v>79</v>
      </c>
      <c r="E3" s="8" t="s">
        <v>211</v>
      </c>
    </row>
    <row r="4" spans="1:9" x14ac:dyDescent="0.2">
      <c r="A4" s="4">
        <v>2</v>
      </c>
      <c r="B4" s="2">
        <v>2</v>
      </c>
      <c r="C4" s="5" t="s">
        <v>54</v>
      </c>
      <c r="D4" s="2" t="s">
        <v>79</v>
      </c>
      <c r="E4" s="8" t="s">
        <v>211</v>
      </c>
    </row>
    <row r="5" spans="1:9" x14ac:dyDescent="0.2">
      <c r="A5" s="4">
        <v>3</v>
      </c>
      <c r="B5" s="2">
        <v>3</v>
      </c>
      <c r="C5" s="5" t="s">
        <v>55</v>
      </c>
      <c r="D5" s="2" t="s">
        <v>79</v>
      </c>
      <c r="E5" s="8" t="s">
        <v>211</v>
      </c>
      <c r="F5" s="8" t="s">
        <v>244</v>
      </c>
    </row>
    <row r="6" spans="1:9" x14ac:dyDescent="0.2">
      <c r="A6" s="4">
        <v>4</v>
      </c>
      <c r="B6" s="2">
        <v>4</v>
      </c>
      <c r="C6" s="5" t="s">
        <v>56</v>
      </c>
      <c r="D6" s="2" t="s">
        <v>79</v>
      </c>
      <c r="E6" s="8" t="s">
        <v>211</v>
      </c>
    </row>
    <row r="7" spans="1:9" x14ac:dyDescent="0.2">
      <c r="A7" s="4">
        <v>5</v>
      </c>
      <c r="B7" s="2">
        <v>6</v>
      </c>
      <c r="C7" s="5" t="s">
        <v>58</v>
      </c>
      <c r="D7" s="2" t="s">
        <v>79</v>
      </c>
      <c r="E7" s="8" t="s">
        <v>211</v>
      </c>
    </row>
    <row r="8" spans="1:9" x14ac:dyDescent="0.2">
      <c r="A8" s="4">
        <v>6</v>
      </c>
      <c r="B8" s="2">
        <v>7</v>
      </c>
      <c r="C8" s="5" t="s">
        <v>59</v>
      </c>
      <c r="D8" s="2" t="s">
        <v>79</v>
      </c>
      <c r="E8" s="8" t="s">
        <v>211</v>
      </c>
    </row>
    <row r="9" spans="1:9" x14ac:dyDescent="0.2">
      <c r="A9" s="4">
        <v>7</v>
      </c>
      <c r="B9" s="2">
        <v>10</v>
      </c>
      <c r="C9" s="5" t="s">
        <v>62</v>
      </c>
      <c r="D9" s="2" t="s">
        <v>79</v>
      </c>
      <c r="E9" s="8" t="s">
        <v>228</v>
      </c>
      <c r="F9" s="16" t="s">
        <v>211</v>
      </c>
    </row>
    <row r="10" spans="1:9" x14ac:dyDescent="0.2">
      <c r="A10" s="4">
        <v>8</v>
      </c>
      <c r="B10" s="2">
        <v>11</v>
      </c>
      <c r="C10" s="3" t="s">
        <v>63</v>
      </c>
      <c r="D10" s="2" t="s">
        <v>79</v>
      </c>
      <c r="E10" s="8" t="s">
        <v>232</v>
      </c>
      <c r="F10" s="18" t="s">
        <v>188</v>
      </c>
      <c r="G10" s="16" t="s">
        <v>248</v>
      </c>
    </row>
    <row r="11" spans="1:9" x14ac:dyDescent="0.2">
      <c r="A11" s="4">
        <v>9</v>
      </c>
      <c r="B11" s="2">
        <v>13</v>
      </c>
      <c r="C11" s="5" t="s">
        <v>65</v>
      </c>
      <c r="D11" s="2" t="s">
        <v>79</v>
      </c>
      <c r="E11" s="8" t="s">
        <v>232</v>
      </c>
      <c r="F11" s="16" t="s">
        <v>211</v>
      </c>
    </row>
    <row r="12" spans="1:9" x14ac:dyDescent="0.2">
      <c r="A12" s="4">
        <v>10</v>
      </c>
      <c r="B12" s="2">
        <v>15</v>
      </c>
      <c r="C12" s="5" t="s">
        <v>67</v>
      </c>
      <c r="D12" s="2" t="s">
        <v>79</v>
      </c>
      <c r="E12" s="8" t="s">
        <v>211</v>
      </c>
    </row>
    <row r="13" spans="1:9" x14ac:dyDescent="0.2">
      <c r="A13" s="4">
        <v>11</v>
      </c>
      <c r="B13" s="2">
        <v>16</v>
      </c>
      <c r="C13" s="36" t="s">
        <v>68</v>
      </c>
      <c r="D13" s="2" t="s">
        <v>79</v>
      </c>
      <c r="E13" s="8" t="s">
        <v>211</v>
      </c>
      <c r="F13" s="13" t="s">
        <v>195</v>
      </c>
      <c r="G13" s="18" t="s">
        <v>210</v>
      </c>
      <c r="H13" s="18" t="s">
        <v>194</v>
      </c>
      <c r="I13" s="16" t="s">
        <v>228</v>
      </c>
    </row>
    <row r="14" spans="1:9" x14ac:dyDescent="0.2">
      <c r="A14" s="4">
        <v>12</v>
      </c>
      <c r="B14" s="2">
        <v>17</v>
      </c>
      <c r="C14" s="5" t="s">
        <v>69</v>
      </c>
      <c r="D14" s="2" t="s">
        <v>79</v>
      </c>
      <c r="E14" s="8" t="s">
        <v>211</v>
      </c>
    </row>
    <row r="15" spans="1:9" x14ac:dyDescent="0.2">
      <c r="A15" s="4">
        <v>13</v>
      </c>
      <c r="B15" s="2">
        <v>18</v>
      </c>
      <c r="C15" s="5" t="s">
        <v>70</v>
      </c>
      <c r="D15" s="2" t="s">
        <v>79</v>
      </c>
      <c r="E15" s="8" t="s">
        <v>211</v>
      </c>
    </row>
    <row r="16" spans="1:9" x14ac:dyDescent="0.2">
      <c r="A16" s="4">
        <v>14</v>
      </c>
      <c r="B16" s="2">
        <v>20</v>
      </c>
      <c r="C16" s="5" t="s">
        <v>72</v>
      </c>
      <c r="D16" s="2" t="s">
        <v>79</v>
      </c>
      <c r="E16" s="8" t="s">
        <v>211</v>
      </c>
    </row>
    <row r="17" spans="1:10" x14ac:dyDescent="0.2">
      <c r="A17" s="4">
        <v>15</v>
      </c>
      <c r="B17" s="2">
        <v>21</v>
      </c>
      <c r="C17" s="5" t="s">
        <v>73</v>
      </c>
      <c r="D17" s="2" t="s">
        <v>79</v>
      </c>
      <c r="E17" s="8" t="s">
        <v>190</v>
      </c>
      <c r="F17" s="16" t="s">
        <v>211</v>
      </c>
    </row>
    <row r="18" spans="1:10" x14ac:dyDescent="0.2">
      <c r="A18" s="4">
        <v>16</v>
      </c>
      <c r="B18" s="2">
        <v>11</v>
      </c>
      <c r="C18" s="36" t="s">
        <v>116</v>
      </c>
      <c r="D18" s="6" t="s">
        <v>131</v>
      </c>
      <c r="E18" s="8" t="s">
        <v>279</v>
      </c>
      <c r="F18" s="9" t="s">
        <v>233</v>
      </c>
      <c r="G18" s="8" t="s">
        <v>244</v>
      </c>
    </row>
    <row r="19" spans="1:10" x14ac:dyDescent="0.2">
      <c r="A19" s="4">
        <v>17</v>
      </c>
      <c r="B19" s="2">
        <v>25</v>
      </c>
      <c r="C19" s="5" t="s">
        <v>77</v>
      </c>
      <c r="D19" s="2" t="s">
        <v>79</v>
      </c>
      <c r="E19" s="8" t="s">
        <v>211</v>
      </c>
    </row>
    <row r="20" spans="1:10" x14ac:dyDescent="0.2">
      <c r="A20" s="4">
        <v>18</v>
      </c>
      <c r="B20" s="2">
        <v>26</v>
      </c>
      <c r="C20" s="36" t="s">
        <v>78</v>
      </c>
      <c r="D20" s="2" t="s">
        <v>79</v>
      </c>
      <c r="E20" s="13" t="s">
        <v>195</v>
      </c>
      <c r="F20" s="8" t="s">
        <v>276</v>
      </c>
      <c r="G20" s="13" t="s">
        <v>193</v>
      </c>
      <c r="H20" s="13" t="s">
        <v>188</v>
      </c>
      <c r="I20" s="9" t="s">
        <v>232</v>
      </c>
      <c r="J20" s="8" t="s">
        <v>242</v>
      </c>
    </row>
    <row r="21" spans="1:10" x14ac:dyDescent="0.2">
      <c r="A21" s="4">
        <v>19</v>
      </c>
      <c r="B21" s="2">
        <v>9</v>
      </c>
      <c r="C21" s="36" t="s">
        <v>114</v>
      </c>
      <c r="D21" s="6" t="s">
        <v>131</v>
      </c>
      <c r="E21" s="8" t="s">
        <v>211</v>
      </c>
      <c r="F21" s="8" t="s">
        <v>242</v>
      </c>
    </row>
    <row r="22" spans="1:10" x14ac:dyDescent="0.2">
      <c r="A22" s="4">
        <v>20</v>
      </c>
      <c r="B22" s="2">
        <v>10</v>
      </c>
      <c r="C22" s="36" t="s">
        <v>115</v>
      </c>
      <c r="D22" s="6" t="s">
        <v>131</v>
      </c>
      <c r="E22" s="8" t="s">
        <v>211</v>
      </c>
      <c r="F22" s="8" t="s">
        <v>242</v>
      </c>
    </row>
    <row r="23" spans="1:10" x14ac:dyDescent="0.2">
      <c r="A23" s="4">
        <v>21</v>
      </c>
      <c r="B23" s="2">
        <v>12</v>
      </c>
      <c r="C23" s="36" t="s">
        <v>117</v>
      </c>
      <c r="D23" s="6" t="s">
        <v>131</v>
      </c>
      <c r="E23" s="8" t="s">
        <v>279</v>
      </c>
      <c r="F23" s="8" t="s">
        <v>242</v>
      </c>
    </row>
    <row r="24" spans="1:10" x14ac:dyDescent="0.2">
      <c r="A24" s="4">
        <v>22</v>
      </c>
      <c r="B24" s="2">
        <v>16</v>
      </c>
      <c r="C24" s="5" t="s">
        <v>121</v>
      </c>
      <c r="D24" s="6" t="s">
        <v>131</v>
      </c>
      <c r="E24" s="8" t="s">
        <v>190</v>
      </c>
      <c r="F24" s="16" t="s">
        <v>211</v>
      </c>
    </row>
    <row r="25" spans="1:10" x14ac:dyDescent="0.2">
      <c r="A25" s="4">
        <v>23</v>
      </c>
      <c r="B25" s="2">
        <v>17</v>
      </c>
      <c r="C25" s="36" t="s">
        <v>122</v>
      </c>
      <c r="D25" s="6" t="s">
        <v>131</v>
      </c>
      <c r="E25" s="8" t="s">
        <v>279</v>
      </c>
      <c r="F25" s="13" t="s">
        <v>210</v>
      </c>
      <c r="G25" s="9" t="s">
        <v>286</v>
      </c>
      <c r="H25" s="8" t="s">
        <v>232</v>
      </c>
    </row>
    <row r="26" spans="1:10" x14ac:dyDescent="0.2">
      <c r="A26" s="4">
        <v>24</v>
      </c>
      <c r="B26" s="2">
        <v>21</v>
      </c>
      <c r="C26" s="5" t="s">
        <v>126</v>
      </c>
      <c r="D26" s="6" t="s">
        <v>131</v>
      </c>
      <c r="E26" s="8" t="s">
        <v>211</v>
      </c>
    </row>
    <row r="27" spans="1:10" x14ac:dyDescent="0.2">
      <c r="A27" s="4">
        <v>25</v>
      </c>
      <c r="B27" s="2">
        <v>22</v>
      </c>
      <c r="C27" s="5" t="s">
        <v>127</v>
      </c>
      <c r="D27" s="6" t="s">
        <v>131</v>
      </c>
      <c r="E27" s="8" t="s">
        <v>211</v>
      </c>
    </row>
    <row r="28" spans="1:10" x14ac:dyDescent="0.2">
      <c r="A28" s="4">
        <v>26</v>
      </c>
      <c r="B28" s="2">
        <v>23</v>
      </c>
      <c r="C28" s="5" t="s">
        <v>128</v>
      </c>
      <c r="D28" s="6" t="s">
        <v>131</v>
      </c>
      <c r="E28" s="8" t="s">
        <v>211</v>
      </c>
    </row>
  </sheetData>
  <sortState ref="B3:J28">
    <sortCondition ref="D3:D28"/>
    <sortCondition ref="B3:B28"/>
  </sortState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3" sqref="A3"/>
    </sheetView>
  </sheetViews>
  <sheetFormatPr defaultRowHeight="12.75" x14ac:dyDescent="0.2"/>
  <cols>
    <col min="1" max="2" width="3" style="4" bestFit="1" customWidth="1"/>
    <col min="3" max="3" width="21.5703125" style="4" bestFit="1" customWidth="1"/>
    <col min="4" max="4" width="4.140625" style="4" bestFit="1" customWidth="1"/>
    <col min="5" max="5" width="6" style="4" bestFit="1" customWidth="1"/>
    <col min="6" max="6" width="6.140625" style="4" bestFit="1" customWidth="1"/>
    <col min="7" max="7" width="11.140625" style="4" bestFit="1" customWidth="1"/>
    <col min="8" max="8" width="4" style="4" bestFit="1" customWidth="1"/>
    <col min="9" max="9" width="6.140625" style="4" bestFit="1" customWidth="1"/>
    <col min="10" max="16384" width="9.140625" style="4"/>
  </cols>
  <sheetData>
    <row r="1" spans="1:9" x14ac:dyDescent="0.2">
      <c r="A1" s="51" t="s">
        <v>263</v>
      </c>
      <c r="B1" s="51"/>
      <c r="C1" s="51"/>
      <c r="D1" s="51"/>
      <c r="E1" s="51"/>
      <c r="F1" s="51"/>
      <c r="G1" s="51"/>
      <c r="H1" s="51"/>
      <c r="I1" s="51"/>
    </row>
    <row r="3" spans="1:9" x14ac:dyDescent="0.2">
      <c r="A3" s="4">
        <v>1</v>
      </c>
      <c r="B3" s="2">
        <v>25</v>
      </c>
      <c r="C3" s="36" t="s">
        <v>22</v>
      </c>
      <c r="D3" s="2" t="s">
        <v>51</v>
      </c>
      <c r="E3" s="8" t="s">
        <v>228</v>
      </c>
      <c r="F3" s="13" t="s">
        <v>191</v>
      </c>
      <c r="G3" s="16" t="s">
        <v>281</v>
      </c>
      <c r="I3" s="22"/>
    </row>
    <row r="4" spans="1:9" x14ac:dyDescent="0.2">
      <c r="A4" s="4">
        <v>2</v>
      </c>
      <c r="B4" s="2">
        <v>1</v>
      </c>
      <c r="C4" s="3" t="s">
        <v>25</v>
      </c>
      <c r="D4" s="2" t="s">
        <v>52</v>
      </c>
      <c r="E4" s="8" t="s">
        <v>226</v>
      </c>
      <c r="F4" s="16" t="s">
        <v>242</v>
      </c>
    </row>
    <row r="5" spans="1:9" x14ac:dyDescent="0.2">
      <c r="A5" s="4">
        <v>3</v>
      </c>
      <c r="B5" s="2">
        <v>2</v>
      </c>
      <c r="C5" s="3" t="s">
        <v>26</v>
      </c>
      <c r="D5" s="2" t="s">
        <v>52</v>
      </c>
      <c r="E5" s="8" t="s">
        <v>226</v>
      </c>
      <c r="F5" s="18" t="s">
        <v>188</v>
      </c>
      <c r="G5" s="18" t="s">
        <v>209</v>
      </c>
      <c r="H5" s="18" t="s">
        <v>191</v>
      </c>
      <c r="I5" s="16" t="s">
        <v>232</v>
      </c>
    </row>
    <row r="6" spans="1:9" x14ac:dyDescent="0.2">
      <c r="A6" s="4">
        <v>4</v>
      </c>
      <c r="B6" s="2">
        <v>7</v>
      </c>
      <c r="C6" s="3" t="s">
        <v>31</v>
      </c>
      <c r="D6" s="2" t="s">
        <v>52</v>
      </c>
      <c r="E6" s="8" t="s">
        <v>244</v>
      </c>
      <c r="F6" s="16" t="s">
        <v>226</v>
      </c>
    </row>
    <row r="7" spans="1:9" x14ac:dyDescent="0.2">
      <c r="A7" s="4">
        <v>5</v>
      </c>
      <c r="B7" s="2">
        <v>8</v>
      </c>
      <c r="C7" s="3" t="s">
        <v>32</v>
      </c>
      <c r="D7" s="2" t="s">
        <v>52</v>
      </c>
      <c r="E7" s="8" t="s">
        <v>226</v>
      </c>
      <c r="F7" s="18" t="s">
        <v>195</v>
      </c>
      <c r="G7" s="16" t="s">
        <v>249</v>
      </c>
    </row>
    <row r="8" spans="1:9" x14ac:dyDescent="0.2">
      <c r="A8" s="4">
        <v>6</v>
      </c>
      <c r="B8" s="2">
        <v>9</v>
      </c>
      <c r="C8" s="3" t="s">
        <v>33</v>
      </c>
      <c r="D8" s="2" t="s">
        <v>52</v>
      </c>
      <c r="E8" s="8" t="s">
        <v>249</v>
      </c>
      <c r="F8" s="16" t="s">
        <v>226</v>
      </c>
    </row>
    <row r="9" spans="1:9" x14ac:dyDescent="0.2">
      <c r="A9" s="4">
        <v>7</v>
      </c>
      <c r="B9" s="2">
        <v>10</v>
      </c>
      <c r="C9" s="3" t="s">
        <v>34</v>
      </c>
      <c r="D9" s="2" t="s">
        <v>52</v>
      </c>
      <c r="E9" s="8" t="s">
        <v>226</v>
      </c>
      <c r="F9" s="8" t="s">
        <v>249</v>
      </c>
    </row>
    <row r="10" spans="1:9" x14ac:dyDescent="0.2">
      <c r="A10" s="4">
        <v>8</v>
      </c>
      <c r="B10" s="2">
        <v>11</v>
      </c>
      <c r="C10" s="3" t="s">
        <v>35</v>
      </c>
      <c r="D10" s="2" t="s">
        <v>52</v>
      </c>
      <c r="E10" s="8" t="s">
        <v>226</v>
      </c>
      <c r="F10" s="8" t="s">
        <v>242</v>
      </c>
    </row>
    <row r="11" spans="1:9" x14ac:dyDescent="0.2">
      <c r="A11" s="4">
        <v>9</v>
      </c>
      <c r="B11" s="2">
        <v>12</v>
      </c>
      <c r="C11" s="3" t="s">
        <v>36</v>
      </c>
      <c r="D11" s="2" t="s">
        <v>52</v>
      </c>
      <c r="E11" s="8" t="s">
        <v>226</v>
      </c>
      <c r="F11" s="8" t="s">
        <v>232</v>
      </c>
    </row>
    <row r="12" spans="1:9" x14ac:dyDescent="0.2">
      <c r="A12" s="4">
        <v>10</v>
      </c>
      <c r="B12" s="2">
        <v>14</v>
      </c>
      <c r="C12" s="3" t="s">
        <v>38</v>
      </c>
      <c r="D12" s="2" t="s">
        <v>52</v>
      </c>
      <c r="E12" s="8" t="s">
        <v>226</v>
      </c>
      <c r="F12" s="8" t="s">
        <v>242</v>
      </c>
    </row>
    <row r="13" spans="1:9" x14ac:dyDescent="0.2">
      <c r="A13" s="4">
        <v>11</v>
      </c>
      <c r="B13" s="2">
        <v>15</v>
      </c>
      <c r="C13" s="3" t="s">
        <v>39</v>
      </c>
      <c r="D13" s="2" t="s">
        <v>52</v>
      </c>
      <c r="E13" s="8" t="s">
        <v>226</v>
      </c>
      <c r="F13" s="16" t="s">
        <v>242</v>
      </c>
    </row>
    <row r="14" spans="1:9" x14ac:dyDescent="0.2">
      <c r="A14" s="4">
        <v>12</v>
      </c>
      <c r="B14" s="2">
        <v>17</v>
      </c>
      <c r="C14" s="3" t="s">
        <v>41</v>
      </c>
      <c r="D14" s="2" t="s">
        <v>52</v>
      </c>
      <c r="E14" s="8" t="s">
        <v>249</v>
      </c>
      <c r="F14" s="8" t="s">
        <v>226</v>
      </c>
    </row>
    <row r="15" spans="1:9" x14ac:dyDescent="0.2">
      <c r="A15" s="4">
        <v>13</v>
      </c>
      <c r="B15" s="2">
        <v>19</v>
      </c>
      <c r="C15" s="3" t="s">
        <v>43</v>
      </c>
      <c r="D15" s="2" t="s">
        <v>52</v>
      </c>
      <c r="E15" s="8" t="s">
        <v>226</v>
      </c>
      <c r="F15" s="16" t="s">
        <v>242</v>
      </c>
    </row>
    <row r="16" spans="1:9" x14ac:dyDescent="0.2">
      <c r="A16" s="4">
        <v>14</v>
      </c>
      <c r="B16" s="2">
        <v>20</v>
      </c>
      <c r="C16" s="3" t="s">
        <v>44</v>
      </c>
      <c r="D16" s="2" t="s">
        <v>52</v>
      </c>
      <c r="E16" s="8" t="s">
        <v>226</v>
      </c>
      <c r="F16" s="8" t="s">
        <v>249</v>
      </c>
    </row>
    <row r="17" spans="1:9" x14ac:dyDescent="0.2">
      <c r="A17" s="4">
        <v>15</v>
      </c>
      <c r="B17" s="2">
        <v>21</v>
      </c>
      <c r="C17" s="3" t="s">
        <v>45</v>
      </c>
      <c r="D17" s="2" t="s">
        <v>52</v>
      </c>
      <c r="E17" s="8" t="s">
        <v>226</v>
      </c>
      <c r="F17" s="8" t="s">
        <v>232</v>
      </c>
    </row>
    <row r="18" spans="1:9" x14ac:dyDescent="0.2">
      <c r="A18" s="4">
        <v>16</v>
      </c>
      <c r="B18" s="2">
        <v>23</v>
      </c>
      <c r="C18" s="3" t="s">
        <v>47</v>
      </c>
      <c r="D18" s="2" t="s">
        <v>52</v>
      </c>
      <c r="E18" s="8" t="s">
        <v>226</v>
      </c>
      <c r="F18" s="16" t="s">
        <v>249</v>
      </c>
    </row>
    <row r="19" spans="1:9" x14ac:dyDescent="0.2">
      <c r="A19" s="4">
        <v>17</v>
      </c>
      <c r="B19" s="2">
        <v>24</v>
      </c>
      <c r="C19" s="3" t="s">
        <v>48</v>
      </c>
      <c r="D19" s="2" t="s">
        <v>52</v>
      </c>
      <c r="E19" s="8" t="s">
        <v>226</v>
      </c>
      <c r="F19" s="8" t="s">
        <v>249</v>
      </c>
    </row>
    <row r="20" spans="1:9" x14ac:dyDescent="0.2">
      <c r="A20" s="4">
        <v>18</v>
      </c>
      <c r="B20" s="2">
        <v>25</v>
      </c>
      <c r="C20" s="36" t="s">
        <v>49</v>
      </c>
      <c r="D20" s="2" t="s">
        <v>52</v>
      </c>
      <c r="E20" s="8" t="s">
        <v>242</v>
      </c>
      <c r="F20" s="13" t="s">
        <v>209</v>
      </c>
      <c r="G20" s="16" t="s">
        <v>284</v>
      </c>
      <c r="I20" s="22"/>
    </row>
    <row r="21" spans="1:9" x14ac:dyDescent="0.2">
      <c r="A21" s="4">
        <v>19</v>
      </c>
      <c r="B21" s="2">
        <v>5</v>
      </c>
      <c r="C21" s="36" t="s">
        <v>84</v>
      </c>
      <c r="D21" s="2" t="s">
        <v>105</v>
      </c>
      <c r="E21" s="8" t="s">
        <v>198</v>
      </c>
      <c r="F21" s="13" t="s">
        <v>209</v>
      </c>
      <c r="G21" s="16" t="s">
        <v>281</v>
      </c>
      <c r="I21" s="22"/>
    </row>
    <row r="22" spans="1:9" x14ac:dyDescent="0.2">
      <c r="A22" s="4">
        <v>20</v>
      </c>
      <c r="B22" s="2">
        <v>6</v>
      </c>
      <c r="C22" s="3" t="s">
        <v>85</v>
      </c>
      <c r="D22" s="2" t="s">
        <v>105</v>
      </c>
      <c r="E22" s="8" t="s">
        <v>226</v>
      </c>
      <c r="F22" s="8" t="s">
        <v>198</v>
      </c>
      <c r="G22" s="22"/>
      <c r="H22" s="22"/>
      <c r="I22" s="22"/>
    </row>
    <row r="23" spans="1:9" x14ac:dyDescent="0.2">
      <c r="A23" s="4">
        <v>21</v>
      </c>
      <c r="B23" s="2">
        <v>14</v>
      </c>
      <c r="C23" s="3" t="s">
        <v>92</v>
      </c>
      <c r="D23" s="2" t="s">
        <v>105</v>
      </c>
      <c r="E23" s="8" t="s">
        <v>226</v>
      </c>
      <c r="F23" s="8" t="s">
        <v>249</v>
      </c>
      <c r="G23" s="19"/>
    </row>
    <row r="24" spans="1:9" x14ac:dyDescent="0.2">
      <c r="A24" s="4">
        <v>22</v>
      </c>
      <c r="B24" s="2">
        <v>17</v>
      </c>
      <c r="C24" s="3" t="s">
        <v>95</v>
      </c>
      <c r="D24" s="2" t="s">
        <v>105</v>
      </c>
      <c r="E24" s="8" t="s">
        <v>226</v>
      </c>
      <c r="F24" s="8" t="s">
        <v>198</v>
      </c>
    </row>
    <row r="25" spans="1:9" x14ac:dyDescent="0.2">
      <c r="A25" s="4">
        <v>23</v>
      </c>
      <c r="B25" s="2">
        <v>21</v>
      </c>
      <c r="C25" s="3" t="s">
        <v>99</v>
      </c>
      <c r="D25" s="2" t="s">
        <v>105</v>
      </c>
      <c r="E25" s="8" t="s">
        <v>226</v>
      </c>
      <c r="F25" s="8" t="s">
        <v>198</v>
      </c>
      <c r="G25" s="19"/>
    </row>
    <row r="26" spans="1:9" x14ac:dyDescent="0.2">
      <c r="A26" s="4">
        <v>24</v>
      </c>
      <c r="B26" s="2">
        <v>22</v>
      </c>
      <c r="C26" s="36" t="s">
        <v>100</v>
      </c>
      <c r="D26" s="2" t="s">
        <v>105</v>
      </c>
      <c r="E26" s="8" t="s">
        <v>249</v>
      </c>
      <c r="F26" s="13" t="s">
        <v>209</v>
      </c>
      <c r="G26" s="8" t="s">
        <v>281</v>
      </c>
    </row>
    <row r="27" spans="1:9" x14ac:dyDescent="0.2">
      <c r="A27" s="4">
        <v>25</v>
      </c>
      <c r="B27" s="2">
        <v>23</v>
      </c>
      <c r="C27" s="3" t="s">
        <v>101</v>
      </c>
      <c r="D27" s="2" t="s">
        <v>105</v>
      </c>
      <c r="E27" s="8" t="s">
        <v>226</v>
      </c>
      <c r="F27" s="13" t="s">
        <v>209</v>
      </c>
      <c r="G27" s="8" t="s">
        <v>198</v>
      </c>
    </row>
    <row r="28" spans="1:9" x14ac:dyDescent="0.2">
      <c r="A28" s="4">
        <v>26</v>
      </c>
      <c r="B28" s="2">
        <v>25</v>
      </c>
      <c r="C28" s="3" t="s">
        <v>103</v>
      </c>
      <c r="D28" s="2" t="s">
        <v>105</v>
      </c>
      <c r="E28" s="8" t="s">
        <v>249</v>
      </c>
      <c r="F28" s="8" t="s">
        <v>226</v>
      </c>
      <c r="G28" s="19"/>
    </row>
  </sheetData>
  <sortState ref="B3:I28">
    <sortCondition ref="D3:D28"/>
    <sortCondition ref="B3:B28"/>
  </sortState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="90" zoomScaleNormal="90" workbookViewId="0">
      <selection activeCell="A3" sqref="A3"/>
    </sheetView>
  </sheetViews>
  <sheetFormatPr defaultRowHeight="15" x14ac:dyDescent="0.25"/>
  <cols>
    <col min="1" max="1" width="3.28515625" bestFit="1" customWidth="1"/>
    <col min="2" max="2" width="3" bestFit="1" customWidth="1"/>
    <col min="3" max="3" width="23.28515625" bestFit="1" customWidth="1"/>
    <col min="4" max="4" width="4.28515625" bestFit="1" customWidth="1"/>
    <col min="5" max="6" width="6.28515625" bestFit="1" customWidth="1"/>
    <col min="7" max="7" width="10.140625" bestFit="1" customWidth="1"/>
    <col min="8" max="8" width="6.140625" bestFit="1" customWidth="1"/>
    <col min="9" max="9" width="4.5703125" bestFit="1" customWidth="1"/>
    <col min="10" max="10" width="5.85546875" bestFit="1" customWidth="1"/>
    <col min="11" max="11" width="6.140625" bestFit="1" customWidth="1"/>
  </cols>
  <sheetData>
    <row r="1" spans="1:19" x14ac:dyDescent="0.25">
      <c r="A1" s="53" t="s">
        <v>264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3" spans="1:19" x14ac:dyDescent="0.25">
      <c r="A3">
        <v>1</v>
      </c>
      <c r="B3" s="2">
        <v>3</v>
      </c>
      <c r="C3" s="3" t="s">
        <v>2</v>
      </c>
      <c r="D3" s="2" t="s">
        <v>51</v>
      </c>
      <c r="E3" s="8" t="s">
        <v>230</v>
      </c>
      <c r="F3" s="8" t="s">
        <v>251</v>
      </c>
    </row>
    <row r="4" spans="1:19" x14ac:dyDescent="0.25">
      <c r="A4">
        <v>2</v>
      </c>
      <c r="B4" s="2">
        <v>4</v>
      </c>
      <c r="C4" s="3" t="s">
        <v>3</v>
      </c>
      <c r="D4" s="2" t="s">
        <v>51</v>
      </c>
      <c r="E4" s="8" t="s">
        <v>230</v>
      </c>
      <c r="F4" s="8" t="s">
        <v>251</v>
      </c>
    </row>
    <row r="5" spans="1:19" x14ac:dyDescent="0.25">
      <c r="A5">
        <v>3</v>
      </c>
      <c r="B5" s="2">
        <v>5</v>
      </c>
      <c r="C5" s="3" t="s">
        <v>4</v>
      </c>
      <c r="D5" s="2" t="s">
        <v>51</v>
      </c>
      <c r="E5" s="8" t="s">
        <v>230</v>
      </c>
      <c r="F5" s="8" t="s">
        <v>251</v>
      </c>
    </row>
    <row r="6" spans="1:19" x14ac:dyDescent="0.25">
      <c r="A6">
        <v>4</v>
      </c>
      <c r="B6" s="2">
        <v>6</v>
      </c>
      <c r="C6" s="3" t="s">
        <v>5</v>
      </c>
      <c r="D6" s="2" t="s">
        <v>51</v>
      </c>
      <c r="E6" s="8" t="s">
        <v>230</v>
      </c>
      <c r="F6" s="18" t="s">
        <v>195</v>
      </c>
      <c r="G6" s="16" t="s">
        <v>251</v>
      </c>
    </row>
    <row r="7" spans="1:19" s="4" customFormat="1" x14ac:dyDescent="0.25">
      <c r="A7">
        <v>5</v>
      </c>
      <c r="B7" s="2">
        <v>8</v>
      </c>
      <c r="C7" s="3" t="s">
        <v>6</v>
      </c>
      <c r="D7" s="2" t="s">
        <v>51</v>
      </c>
      <c r="E7" s="8" t="s">
        <v>230</v>
      </c>
      <c r="F7" s="16" t="s">
        <v>251</v>
      </c>
      <c r="G7" s="1"/>
      <c r="H7"/>
      <c r="I7"/>
      <c r="J7"/>
      <c r="K7"/>
      <c r="L7"/>
      <c r="M7"/>
      <c r="N7"/>
      <c r="O7"/>
      <c r="P7"/>
      <c r="Q7"/>
      <c r="R7"/>
      <c r="S7"/>
    </row>
    <row r="8" spans="1:19" x14ac:dyDescent="0.25">
      <c r="A8">
        <v>6</v>
      </c>
      <c r="B8" s="2">
        <v>9</v>
      </c>
      <c r="C8" s="36" t="s">
        <v>7</v>
      </c>
      <c r="D8" s="2" t="s">
        <v>51</v>
      </c>
      <c r="E8" s="8" t="s">
        <v>230</v>
      </c>
      <c r="F8" s="8" t="s">
        <v>231</v>
      </c>
    </row>
    <row r="9" spans="1:19" x14ac:dyDescent="0.25">
      <c r="A9">
        <v>7</v>
      </c>
      <c r="B9" s="2">
        <v>11</v>
      </c>
      <c r="C9" s="3" t="s">
        <v>9</v>
      </c>
      <c r="D9" s="2" t="s">
        <v>51</v>
      </c>
      <c r="E9" s="8" t="s">
        <v>230</v>
      </c>
      <c r="F9" s="8" t="s">
        <v>251</v>
      </c>
    </row>
    <row r="10" spans="1:19" x14ac:dyDescent="0.25">
      <c r="A10">
        <v>8</v>
      </c>
      <c r="B10" s="2">
        <v>12</v>
      </c>
      <c r="C10" s="3" t="s">
        <v>10</v>
      </c>
      <c r="D10" s="2" t="s">
        <v>51</v>
      </c>
      <c r="E10" s="8" t="s">
        <v>230</v>
      </c>
      <c r="F10" s="22"/>
      <c r="G10" s="22"/>
      <c r="H10" s="2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25">
      <c r="A11">
        <v>9</v>
      </c>
      <c r="B11" s="2">
        <v>13</v>
      </c>
      <c r="C11" s="3" t="s">
        <v>11</v>
      </c>
      <c r="D11" s="2" t="s">
        <v>51</v>
      </c>
      <c r="E11" s="8" t="s">
        <v>230</v>
      </c>
    </row>
    <row r="12" spans="1:19" x14ac:dyDescent="0.25">
      <c r="A12">
        <v>10</v>
      </c>
      <c r="B12" s="2">
        <v>14</v>
      </c>
      <c r="C12" s="3" t="s">
        <v>12</v>
      </c>
      <c r="D12" s="2" t="s">
        <v>51</v>
      </c>
      <c r="E12" s="13" t="s">
        <v>195</v>
      </c>
      <c r="F12" s="8" t="s">
        <v>230</v>
      </c>
    </row>
    <row r="13" spans="1:19" x14ac:dyDescent="0.25">
      <c r="A13">
        <v>11</v>
      </c>
      <c r="B13" s="2">
        <v>15</v>
      </c>
      <c r="C13" s="3" t="s">
        <v>13</v>
      </c>
      <c r="D13" s="2" t="s">
        <v>51</v>
      </c>
      <c r="E13" s="8" t="s">
        <v>230</v>
      </c>
      <c r="F13" s="13" t="s">
        <v>207</v>
      </c>
      <c r="G13" s="13" t="s">
        <v>191</v>
      </c>
      <c r="H13" s="8" t="s">
        <v>245</v>
      </c>
    </row>
    <row r="14" spans="1:19" x14ac:dyDescent="0.25">
      <c r="A14">
        <v>12</v>
      </c>
      <c r="B14" s="2">
        <v>17</v>
      </c>
      <c r="C14" s="3" t="s">
        <v>15</v>
      </c>
      <c r="D14" s="2" t="s">
        <v>51</v>
      </c>
      <c r="E14" s="8" t="s">
        <v>230</v>
      </c>
      <c r="F14" s="13" t="s">
        <v>208</v>
      </c>
      <c r="G14" s="16" t="s">
        <v>251</v>
      </c>
    </row>
    <row r="15" spans="1:19" x14ac:dyDescent="0.25">
      <c r="A15">
        <v>13</v>
      </c>
      <c r="B15" s="2">
        <v>18</v>
      </c>
      <c r="C15" s="3" t="s">
        <v>205</v>
      </c>
      <c r="D15" s="2" t="s">
        <v>51</v>
      </c>
      <c r="E15" s="8" t="s">
        <v>230</v>
      </c>
      <c r="F15" s="8" t="s">
        <v>233</v>
      </c>
    </row>
    <row r="16" spans="1:19" x14ac:dyDescent="0.25">
      <c r="A16">
        <v>14</v>
      </c>
      <c r="B16" s="2">
        <v>20</v>
      </c>
      <c r="C16" s="3" t="s">
        <v>17</v>
      </c>
      <c r="D16" s="2" t="s">
        <v>51</v>
      </c>
      <c r="E16" s="8" t="s">
        <v>230</v>
      </c>
      <c r="F16" s="8" t="s">
        <v>233</v>
      </c>
      <c r="G16" s="1"/>
      <c r="H16" s="1"/>
      <c r="I16" s="1"/>
      <c r="J16" s="1"/>
    </row>
    <row r="17" spans="1:10" x14ac:dyDescent="0.25">
      <c r="A17">
        <v>15</v>
      </c>
      <c r="B17" s="2">
        <v>22</v>
      </c>
      <c r="C17" s="36" t="s">
        <v>19</v>
      </c>
      <c r="D17" s="2" t="s">
        <v>51</v>
      </c>
      <c r="E17" s="8" t="s">
        <v>230</v>
      </c>
      <c r="F17" s="8" t="s">
        <v>233</v>
      </c>
    </row>
    <row r="18" spans="1:10" x14ac:dyDescent="0.25">
      <c r="A18">
        <v>16</v>
      </c>
      <c r="B18" s="2">
        <v>23</v>
      </c>
      <c r="C18" s="3" t="s">
        <v>20</v>
      </c>
      <c r="D18" s="2" t="s">
        <v>51</v>
      </c>
      <c r="E18" s="13" t="s">
        <v>195</v>
      </c>
      <c r="F18" s="8" t="s">
        <v>230</v>
      </c>
      <c r="G18" s="16" t="s">
        <v>251</v>
      </c>
    </row>
    <row r="19" spans="1:10" x14ac:dyDescent="0.25">
      <c r="A19">
        <v>17</v>
      </c>
      <c r="B19" s="2">
        <v>24</v>
      </c>
      <c r="C19" s="3" t="s">
        <v>21</v>
      </c>
      <c r="D19" s="2" t="s">
        <v>51</v>
      </c>
      <c r="E19" s="8" t="s">
        <v>230</v>
      </c>
      <c r="F19" s="13" t="s">
        <v>208</v>
      </c>
      <c r="G19" s="8" t="s">
        <v>251</v>
      </c>
    </row>
    <row r="20" spans="1:10" x14ac:dyDescent="0.25">
      <c r="A20">
        <v>18</v>
      </c>
      <c r="B20" s="2">
        <v>26</v>
      </c>
      <c r="C20" s="3" t="s">
        <v>23</v>
      </c>
      <c r="D20" s="2" t="s">
        <v>51</v>
      </c>
      <c r="E20" s="8" t="s">
        <v>230</v>
      </c>
      <c r="F20" s="13" t="s">
        <v>191</v>
      </c>
      <c r="G20" s="8" t="s">
        <v>251</v>
      </c>
    </row>
    <row r="21" spans="1:10" x14ac:dyDescent="0.25">
      <c r="A21">
        <v>19</v>
      </c>
      <c r="B21" s="2">
        <v>1</v>
      </c>
      <c r="C21" s="36" t="s">
        <v>80</v>
      </c>
      <c r="D21" s="2" t="s">
        <v>105</v>
      </c>
      <c r="E21" s="8" t="s">
        <v>230</v>
      </c>
      <c r="F21" s="13" t="s">
        <v>189</v>
      </c>
      <c r="G21" s="18" t="s">
        <v>193</v>
      </c>
      <c r="H21" s="18" t="s">
        <v>191</v>
      </c>
      <c r="I21" s="18" t="s">
        <v>194</v>
      </c>
      <c r="J21" s="16" t="s">
        <v>229</v>
      </c>
    </row>
    <row r="22" spans="1:10" x14ac:dyDescent="0.25">
      <c r="A22">
        <v>20</v>
      </c>
      <c r="B22" s="2">
        <v>4</v>
      </c>
      <c r="C22" s="36" t="s">
        <v>83</v>
      </c>
      <c r="D22" s="2" t="s">
        <v>105</v>
      </c>
      <c r="E22" s="8" t="s">
        <v>230</v>
      </c>
      <c r="F22" s="8" t="s">
        <v>229</v>
      </c>
    </row>
    <row r="23" spans="1:10" x14ac:dyDescent="0.25">
      <c r="A23">
        <v>21</v>
      </c>
      <c r="B23" s="2">
        <v>4</v>
      </c>
      <c r="C23" s="3" t="s">
        <v>28</v>
      </c>
      <c r="D23" s="2" t="s">
        <v>52</v>
      </c>
      <c r="E23" s="8" t="s">
        <v>233</v>
      </c>
      <c r="F23" s="13" t="s">
        <v>209</v>
      </c>
      <c r="G23" s="8" t="s">
        <v>282</v>
      </c>
    </row>
    <row r="24" spans="1:10" x14ac:dyDescent="0.25">
      <c r="A24">
        <v>22</v>
      </c>
      <c r="B24" s="2">
        <v>9</v>
      </c>
      <c r="C24" s="36" t="s">
        <v>87</v>
      </c>
      <c r="D24" s="2" t="s">
        <v>105</v>
      </c>
      <c r="E24" s="8" t="s">
        <v>230</v>
      </c>
      <c r="F24" s="13" t="s">
        <v>191</v>
      </c>
      <c r="G24" s="13" t="s">
        <v>188</v>
      </c>
      <c r="H24" s="8" t="s">
        <v>229</v>
      </c>
    </row>
    <row r="25" spans="1:10" x14ac:dyDescent="0.25">
      <c r="A25">
        <v>23</v>
      </c>
      <c r="B25" s="2">
        <v>13</v>
      </c>
      <c r="C25" s="36" t="s">
        <v>91</v>
      </c>
      <c r="D25" s="2" t="s">
        <v>105</v>
      </c>
      <c r="E25" s="8" t="s">
        <v>230</v>
      </c>
      <c r="F25" s="13" t="s">
        <v>188</v>
      </c>
      <c r="G25" s="8" t="s">
        <v>229</v>
      </c>
    </row>
    <row r="26" spans="1:10" x14ac:dyDescent="0.25">
      <c r="A26">
        <v>24</v>
      </c>
      <c r="B26" s="2">
        <v>15</v>
      </c>
      <c r="C26" s="36" t="s">
        <v>93</v>
      </c>
      <c r="D26" s="2" t="s">
        <v>105</v>
      </c>
      <c r="E26" s="8" t="s">
        <v>230</v>
      </c>
      <c r="F26" s="13" t="s">
        <v>191</v>
      </c>
      <c r="G26" s="13" t="s">
        <v>188</v>
      </c>
      <c r="H26" s="8" t="s">
        <v>229</v>
      </c>
    </row>
    <row r="27" spans="1:10" x14ac:dyDescent="0.25">
      <c r="A27">
        <v>25</v>
      </c>
      <c r="B27" s="2">
        <v>19</v>
      </c>
      <c r="C27" s="36" t="s">
        <v>97</v>
      </c>
      <c r="D27" s="2" t="s">
        <v>105</v>
      </c>
      <c r="E27" s="13" t="s">
        <v>209</v>
      </c>
      <c r="F27" s="8" t="s">
        <v>230</v>
      </c>
      <c r="G27" s="8" t="s">
        <v>229</v>
      </c>
    </row>
    <row r="28" spans="1:10" x14ac:dyDescent="0.25">
      <c r="A28">
        <v>26</v>
      </c>
      <c r="B28" s="2">
        <v>20</v>
      </c>
      <c r="C28" s="36" t="s">
        <v>98</v>
      </c>
      <c r="D28" s="2" t="s">
        <v>105</v>
      </c>
      <c r="E28" s="8" t="s">
        <v>229</v>
      </c>
      <c r="F28" s="8" t="s">
        <v>230</v>
      </c>
    </row>
  </sheetData>
  <sortState ref="B3:J28">
    <sortCondition ref="D3:D28"/>
    <sortCondition ref="B3:B28"/>
  </sortState>
  <mergeCells count="1">
    <mergeCell ref="A1:K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СЕДМИЧНО</vt:lpstr>
      <vt:lpstr>ВСИЧКИ</vt:lpstr>
      <vt:lpstr>10И-26</vt:lpstr>
      <vt:lpstr>10З-25</vt:lpstr>
      <vt:lpstr>10Е-26</vt:lpstr>
      <vt:lpstr>10Д-26</vt:lpstr>
      <vt:lpstr>10В-26</vt:lpstr>
      <vt:lpstr>10Б-26</vt:lpstr>
      <vt:lpstr>10А-26</vt:lpstr>
      <vt:lpstr>Фил-1-26</vt:lpstr>
      <vt:lpstr>Фил-2-26</vt:lpstr>
      <vt:lpstr>Пр-4-27</vt:lpstr>
      <vt:lpstr>Пр-3-26</vt:lpstr>
      <vt:lpstr>Пр-2-26</vt:lpstr>
      <vt:lpstr>Пр-1-26</vt:lpstr>
      <vt:lpstr>ИИ-1-26</vt:lpstr>
      <vt:lpstr>ИИ-2-27</vt:lpstr>
      <vt:lpstr>Био-1-24</vt:lpstr>
      <vt:lpstr>Б-2-24</vt:lpstr>
      <vt:lpstr>БЕЛ-26-26</vt:lpstr>
      <vt:lpstr>АЕ-2-26</vt:lpstr>
      <vt:lpstr>АЕ-1-2-26</vt:lpstr>
      <vt:lpstr>АЕ-1-1-26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FILKOVA</dc:creator>
  <cp:lastModifiedBy>Gruev</cp:lastModifiedBy>
  <cp:lastPrinted>2022-07-01T11:45:41Z</cp:lastPrinted>
  <dcterms:created xsi:type="dcterms:W3CDTF">2022-06-19T04:52:53Z</dcterms:created>
  <dcterms:modified xsi:type="dcterms:W3CDTF">2024-01-30T09:28:55Z</dcterms:modified>
</cp:coreProperties>
</file>